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3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4.xml" ContentType="application/vnd.openxmlformats-officedocument.drawing+xml"/>
  <Override PartName="/xl/charts/chart49.xml" ContentType="application/vnd.openxmlformats-officedocument.drawingml.chart+xml"/>
  <Override PartName="/xl/drawings/drawing5.xml" ContentType="application/vnd.openxmlformats-officedocument.drawingml.chartshapes+xml"/>
  <Override PartName="/xl/charts/chart50.xml" ContentType="application/vnd.openxmlformats-officedocument.drawingml.chart+xml"/>
  <Override PartName="/xl/drawings/drawing6.xml" ContentType="application/vnd.openxmlformats-officedocument.drawingml.chartshape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7.xml" ContentType="application/vnd.openxmlformats-officedocument.drawing+xml"/>
  <Override PartName="/xl/charts/chart55.xml" ContentType="application/vnd.openxmlformats-officedocument.drawingml.chart+xml"/>
  <Override PartName="/xl/drawings/drawing8.xml" ContentType="application/vnd.openxmlformats-officedocument.drawingml.chartshapes+xml"/>
  <Override PartName="/xl/charts/chart56.xml" ContentType="application/vnd.openxmlformats-officedocument.drawingml.chart+xml"/>
  <Override PartName="/xl/drawings/drawing9.xml" ContentType="application/vnd.openxmlformats-officedocument.drawingml.chartshape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omments3.xml" ContentType="application/vnd.openxmlformats-officedocument.spreadsheetml.comments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11.xml" ContentType="application/vnd.openxmlformats-officedocument.drawing+xml"/>
  <Override PartName="/xl/comments4.xml" ContentType="application/vnd.openxmlformats-officedocument.spreadsheetml.comments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drawings/drawing12.xml" ContentType="application/vnd.openxmlformats-officedocument.drawing+xml"/>
  <Override PartName="/xl/comments5.xml" ContentType="application/vnd.openxmlformats-officedocument.spreadsheetml.comments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13_ncr:1_{596CA7E1-878D-41B1-8C33-F5E3BC87178E}" xr6:coauthVersionLast="47" xr6:coauthVersionMax="47" xr10:uidLastSave="{00000000-0000-0000-0000-000000000000}"/>
  <workbookProtection workbookAlgorithmName="SHA-512" workbookHashValue="EzjhQn91h4QIHh7Mj10Lrl6dTh8IPNLATdWuFyFj8mtsRwl93pRFFHeBpH484QOc6ZCJTwvKJ232epZuxy/XQg==" workbookSaltValue="BGlADqs84YO+dTIyi+B+Ug==" workbookSpinCount="100000" lockStructure="1"/>
  <bookViews>
    <workbookView xWindow="-108" yWindow="-108" windowWidth="23256" windowHeight="12576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ExpedientesProteccionMenor" sheetId="13" r:id="rId12"/>
    <sheet name="DatosExpedientesGubernativos" sheetId="15" r:id="rId13"/>
    <sheet name="DatosDiscapacidad" sheetId="16" r:id="rId14"/>
    <sheet name="InformeDatosGrales" sheetId="22" r:id="rId15"/>
    <sheet name="InformeDelitos" sheetId="23" r:id="rId16"/>
    <sheet name="InformeDatosMenores" sheetId="24" r:id="rId17"/>
    <sheet name="InformeViolenciaDoméstica" sheetId="25" r:id="rId18"/>
    <sheet name="InformeViolenciaGénero" sheetId="26" r:id="rId19"/>
    <sheet name="InformeSinLaboral" sheetId="27" r:id="rId20"/>
    <sheet name="InformeSeguridadVial" sheetId="28" r:id="rId21"/>
    <sheet name="InformeMedioAmbiente" sheetId="29" r:id="rId22"/>
    <sheet name="Aux" sheetId="21" state="hidden" r:id="rId23"/>
    <sheet name="TablasVGeneroAux" sheetId="20" state="hidden" r:id="rId24"/>
    <sheet name="TablasVDomesticaAux" sheetId="19" state="hidden" r:id="rId25"/>
    <sheet name="TablasMenoresAux" sheetId="18" state="hidden" r:id="rId26"/>
    <sheet name="TablasDelitosAux" sheetId="17" state="hidden" r:id="rId27"/>
  </sheets>
  <externalReferences>
    <externalReference r:id="rId28"/>
  </externalReference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FSup_ActividadGub">InformeDatosGrales!$EW$4</definedName>
    <definedName name="FSup_Aforamientos">InformeDatosGrales!$DF$4</definedName>
    <definedName name="FSup_ContenciosoAdm">InformeDatosGrales!$DQ$4</definedName>
    <definedName name="FSup_DilPrep_Destino">InformeDatosGrales!$EQ$4</definedName>
    <definedName name="FSup_DilPrep_Origen">InformeDatosGrales!$EH$4</definedName>
    <definedName name="FSup_Laboral">InformeDatosGrales!$DZ$4</definedName>
    <definedName name="FSup_Penal">InformeDatosGrales!$CS$4</definedName>
    <definedName name="idDashboardExportToExcelMenu">'Consulta Estadísticas Anuales'!$C$1</definedName>
    <definedName name="JuiciosFaltasMF" localSheetId="16">[1]InformeDatosGrales!#REF!</definedName>
    <definedName name="JuiciosFaltasMF" localSheetId="15">[1]InformeDatosGrales!#REF!</definedName>
    <definedName name="JuiciosFaltasMF" localSheetId="21">[1]InformeDatosGrales!#REF!</definedName>
    <definedName name="JuiciosFaltasMF" localSheetId="20">[1]InformeDatosGrales!#REF!</definedName>
    <definedName name="JuiciosFaltasMF" localSheetId="19">[1]InformeDatosGrales!#REF!</definedName>
    <definedName name="JuiciosFaltasMF" localSheetId="17">[1]InformeDatosGrales!#REF!</definedName>
    <definedName name="JuiciosFaltasMF" localSheetId="18">[1]InformeDatosGrales!#REF!</definedName>
    <definedName name="JuiciosFaltasMF">InformeDatosGrales!#REF!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Falt" localSheetId="21">[1]InformeDatosMenores!#REF!</definedName>
    <definedName name="MenoresFalt" localSheetId="20">[1]InformeDatosMenores!#REF!</definedName>
    <definedName name="MenoresFalt" localSheetId="19">[1]InformeDatosMenores!#REF!</definedName>
    <definedName name="MenoresFalt" localSheetId="17">[1]InformeDatosMenores!#REF!</definedName>
    <definedName name="MenoresFalt" localSheetId="18">[1]InformeDatosMenores!#REF!</definedName>
    <definedName name="MenoresFalt">InformeDatosMenores!#REF!</definedName>
    <definedName name="MenoresMed">InformeDatosMenores!$S$4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entenciasJuiciosFaltas">InformeDatosGrales!$CL$4</definedName>
    <definedName name="SinLaboralDelitosCausasPend" localSheetId="21">[1]InformeSinLaboral!#REF!</definedName>
    <definedName name="SinLaboralDelitosCausasPend" localSheetId="20">[1]InformeSinLaboral!#REF!</definedName>
    <definedName name="SinLaboralDelitosCausasPend">InformeSinLaboral!#REF!</definedName>
    <definedName name="SinLaboralDilInvestigacion" localSheetId="21">[1]InformeSinLaboral!#REF!</definedName>
    <definedName name="SinLaboralDilInvestigacion" localSheetId="20">[1]InformeSinLaboral!#REF!</definedName>
    <definedName name="SinLaboralDilInvestigacion">InformeSinLaboral!#REF!</definedName>
    <definedName name="SinLaboralInfracciones" localSheetId="21">[1]InformeSinLaboral!#REF!</definedName>
    <definedName name="SinLaboralInfracciones" localSheetId="20">[1]InformeSinLaboral!#REF!</definedName>
    <definedName name="SinLaboralInfracciones">InformeSinLaboral!#REF!</definedName>
    <definedName name="VDomesticaCalif" localSheetId="21">[1]InformeViolenciaDoméstica!#REF!</definedName>
    <definedName name="VDomesticaCalif" localSheetId="20">[1]InformeViolenciaDoméstica!#REF!</definedName>
    <definedName name="VDomesticaCalif" localSheetId="19">[1]InformeViolenciaDoméstica!#REF!</definedName>
    <definedName name="VDomesticaCalif" localSheetId="18">[1]InformeViolenciaDoméstica!#REF!</definedName>
    <definedName name="VDomesticaCalif">InformeViolenciaDoméstica!#REF!</definedName>
    <definedName name="VDomesticaIncoa" localSheetId="21">[1]InformeViolenciaDoméstica!#REF!</definedName>
    <definedName name="VDomesticaIncoa" localSheetId="20">[1]InformeViolenciaDoméstica!#REF!</definedName>
    <definedName name="VDomesticaIncoa" localSheetId="19">[1]InformeViolenciaDoméstica!#REF!</definedName>
    <definedName name="VDomesticaIncoa" localSheetId="18">[1]InformeViolenciaDoméstica!#REF!</definedName>
    <definedName name="VDomesticaIncoa">InformeViolenciaDoméstica!#REF!</definedName>
    <definedName name="VDomesticaMCaut" localSheetId="21">[1]InformeViolenciaDoméstica!#REF!</definedName>
    <definedName name="VDomesticaMCaut" localSheetId="20">[1]InformeViolenciaDoméstica!#REF!</definedName>
    <definedName name="VDomesticaMCaut" localSheetId="19">[1]InformeViolenciaDoméstica!#REF!</definedName>
    <definedName name="VDomesticaMCaut" localSheetId="18">[1]InformeViolenciaDoméstica!#REF!</definedName>
    <definedName name="VDomesticaMCaut">InformeViolenciaDoméstica!#REF!</definedName>
    <definedName name="VDomesticaParent" localSheetId="21">[1]InformeViolenciaDoméstica!#REF!</definedName>
    <definedName name="VDomesticaParent" localSheetId="20">[1]InformeViolenciaDoméstica!#REF!</definedName>
    <definedName name="VDomesticaParent" localSheetId="19">[1]InformeViolenciaDoméstica!#REF!</definedName>
    <definedName name="VDomesticaParent" localSheetId="18">[1]InformeViolenciaDoméstica!#REF!</definedName>
    <definedName name="VDomesticaParent">InformeViolenciaDoméstica!#REF!</definedName>
    <definedName name="VDomesticaProcSent" localSheetId="21">[1]InformeViolenciaDoméstica!#REF!</definedName>
    <definedName name="VDomesticaProcSent" localSheetId="20">[1]InformeViolenciaDoméstica!#REF!</definedName>
    <definedName name="VDomesticaProcSent" localSheetId="19">[1]InformeViolenciaDoméstica!#REF!</definedName>
    <definedName name="VDomesticaProcSent" localSheetId="18">[1]InformeViolenciaDoméstica!#REF!</definedName>
    <definedName name="VDomesticaProcSent">InformeViolenciaDoméstica!#REF!</definedName>
    <definedName name="VGeneroCalif" localSheetId="21">[1]InformeViolenciaGénero!#REF!</definedName>
    <definedName name="VGeneroCalif" localSheetId="20">[1]InformeViolenciaGénero!#REF!</definedName>
    <definedName name="VGeneroCalif" localSheetId="19">[1]InformeViolenciaGénero!#REF!</definedName>
    <definedName name="VGeneroCalif">InformeViolenciaGénero!#REF!</definedName>
    <definedName name="VGeneroIncoa" localSheetId="21">[1]InformeViolenciaGénero!#REF!</definedName>
    <definedName name="VGeneroIncoa" localSheetId="20">[1]InformeViolenciaGénero!#REF!</definedName>
    <definedName name="VGeneroIncoa" localSheetId="19">[1]InformeViolenciaGénero!#REF!</definedName>
    <definedName name="VGeneroIncoa">InformeViolenciaGénero!#REF!</definedName>
    <definedName name="VGeneroMCaut" localSheetId="21">[1]InformeViolenciaGénero!#REF!</definedName>
    <definedName name="VGeneroMCaut" localSheetId="20">[1]InformeViolenciaGénero!#REF!</definedName>
    <definedName name="VGeneroMCaut" localSheetId="19">[1]InformeViolenciaGénero!#REF!</definedName>
    <definedName name="VGeneroMCaut">InformeViolenciaGénero!#REF!</definedName>
    <definedName name="VGeneroParent" localSheetId="21">[1]InformeViolenciaGénero!#REF!</definedName>
    <definedName name="VGeneroParent" localSheetId="20">[1]InformeViolenciaGénero!#REF!</definedName>
    <definedName name="VGeneroParent" localSheetId="19">[1]InformeViolenciaGénero!#REF!</definedName>
    <definedName name="VGeneroParent">InformeViolenciaGénero!#REF!</definedName>
    <definedName name="VGeneroProcSent" localSheetId="21">[1]InformeViolenciaGénero!#REF!</definedName>
    <definedName name="VGeneroProcSent" localSheetId="20">[1]InformeViolenciaGénero!#REF!</definedName>
    <definedName name="VGeneroProcSent" localSheetId="19">[1]InformeViolenciaGénero!#REF!</definedName>
    <definedName name="VGeneroProcSent">InformeViolenciaGénero!#REF!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9" l="1"/>
  <c r="Y6" i="29"/>
  <c r="X6" i="29"/>
  <c r="W6" i="29"/>
  <c r="V6" i="29"/>
  <c r="U6" i="29"/>
  <c r="R6" i="29"/>
  <c r="Q6" i="29"/>
  <c r="P6" i="29"/>
  <c r="O6" i="29"/>
  <c r="N6" i="29"/>
  <c r="M6" i="29"/>
  <c r="D11" i="26"/>
  <c r="D10" i="26"/>
  <c r="D9" i="26"/>
  <c r="D8" i="26"/>
  <c r="D7" i="26"/>
  <c r="D6" i="26"/>
  <c r="G5" i="26"/>
  <c r="D5" i="26"/>
  <c r="G4" i="26"/>
  <c r="D4" i="26"/>
  <c r="D9" i="25"/>
  <c r="D8" i="25"/>
  <c r="D7" i="25"/>
  <c r="D6" i="25"/>
  <c r="G5" i="25"/>
  <c r="D5" i="25"/>
  <c r="G4" i="25"/>
  <c r="D4" i="25"/>
  <c r="AX17" i="24"/>
  <c r="AX16" i="24"/>
  <c r="AX15" i="24"/>
  <c r="AX14" i="24"/>
  <c r="AX13" i="24"/>
  <c r="AX12" i="24"/>
  <c r="AX11" i="24"/>
  <c r="AT11" i="24"/>
  <c r="AS11" i="24"/>
  <c r="AR11" i="24"/>
  <c r="AQ11" i="24"/>
  <c r="AP11" i="24"/>
  <c r="AL11" i="24"/>
  <c r="AK11" i="24"/>
  <c r="AJ11" i="24"/>
  <c r="AI11" i="24"/>
  <c r="AH11" i="24"/>
  <c r="AG11" i="24"/>
  <c r="AF11" i="24"/>
  <c r="AE11" i="24"/>
  <c r="AX10" i="24"/>
  <c r="H10" i="24"/>
  <c r="G10" i="24"/>
  <c r="F10" i="24"/>
  <c r="E10" i="24"/>
  <c r="D10" i="24"/>
  <c r="AX9" i="24"/>
  <c r="AX8" i="24"/>
  <c r="AU8" i="24"/>
  <c r="AT8" i="24"/>
  <c r="AS8" i="24"/>
  <c r="AR8" i="24"/>
  <c r="AQ8" i="24"/>
  <c r="AP8" i="24"/>
  <c r="AM8" i="24"/>
  <c r="AL8" i="24"/>
  <c r="AK8" i="24"/>
  <c r="AJ8" i="24"/>
  <c r="AI8" i="24"/>
  <c r="AH8" i="24"/>
  <c r="AG8" i="24"/>
  <c r="AF8" i="24"/>
  <c r="AE8" i="24"/>
  <c r="AA8" i="24"/>
  <c r="Z8" i="24"/>
  <c r="Y8" i="24"/>
  <c r="X8" i="24"/>
  <c r="W8" i="24"/>
  <c r="V8" i="24"/>
  <c r="U8" i="24"/>
  <c r="T8" i="24"/>
  <c r="S8" i="24"/>
  <c r="P8" i="24"/>
  <c r="O8" i="24"/>
  <c r="N8" i="24"/>
  <c r="M8" i="24"/>
  <c r="L8" i="24"/>
  <c r="H8" i="24"/>
  <c r="G8" i="24"/>
  <c r="F8" i="24"/>
  <c r="E8" i="24"/>
  <c r="D8" i="24"/>
  <c r="AX7" i="24"/>
  <c r="AR28" i="23"/>
  <c r="AM28" i="23"/>
  <c r="AH28" i="23"/>
  <c r="AC28" i="23"/>
  <c r="X28" i="23"/>
  <c r="S28" i="23"/>
  <c r="N28" i="23"/>
  <c r="I28" i="23"/>
  <c r="BM66" i="22"/>
  <c r="BL66" i="22"/>
  <c r="BK66" i="22"/>
  <c r="BL53" i="22"/>
  <c r="BK53" i="22"/>
  <c r="EX7" i="22"/>
  <c r="EW7" i="22"/>
  <c r="ES7" i="22"/>
  <c r="ER7" i="22"/>
  <c r="EQ7" i="22"/>
  <c r="EM7" i="22"/>
  <c r="EL7" i="22"/>
  <c r="EK7" i="22"/>
  <c r="EJ7" i="22"/>
  <c r="EI7" i="22"/>
  <c r="EH7" i="22"/>
  <c r="ED7" i="22"/>
  <c r="EC7" i="22"/>
  <c r="EB7" i="22"/>
  <c r="EA7" i="22"/>
  <c r="DZ7" i="22"/>
  <c r="DV7" i="22"/>
  <c r="DU7" i="22"/>
  <c r="DT7" i="22"/>
  <c r="DS7" i="22"/>
  <c r="DR7" i="22"/>
  <c r="DQ7" i="22"/>
  <c r="DN7" i="22"/>
  <c r="DM7" i="22"/>
  <c r="DL7" i="22"/>
  <c r="DG7" i="22"/>
  <c r="DF7" i="22"/>
  <c r="DB7" i="22"/>
  <c r="DA7" i="22"/>
  <c r="CW7" i="22"/>
  <c r="CV7" i="22"/>
  <c r="CU7" i="22"/>
  <c r="CT7" i="22"/>
  <c r="CS7" i="22"/>
  <c r="CM7" i="22"/>
  <c r="CL7" i="22"/>
  <c r="CF7" i="22"/>
  <c r="CE7" i="22"/>
  <c r="BZ7" i="22"/>
  <c r="BY7" i="22"/>
  <c r="BX7" i="22"/>
  <c r="BU7" i="22"/>
  <c r="BT7" i="22"/>
  <c r="BS7" i="22"/>
  <c r="BR7" i="22"/>
  <c r="BQ7" i="22"/>
  <c r="BP7" i="22"/>
  <c r="BO7" i="22"/>
  <c r="BN7" i="22"/>
  <c r="BM7" i="22"/>
  <c r="BL7" i="22"/>
  <c r="BK7" i="22"/>
  <c r="BG7" i="22"/>
  <c r="BF7" i="22"/>
  <c r="BE7" i="22"/>
  <c r="BA7" i="22"/>
  <c r="AZ7" i="22"/>
  <c r="AY7" i="22"/>
  <c r="AX7" i="22"/>
  <c r="AW7" i="22"/>
  <c r="AV7" i="22"/>
  <c r="AR7" i="22"/>
  <c r="AQ7" i="22"/>
  <c r="AP7" i="22"/>
  <c r="AK7" i="22"/>
  <c r="AJ7" i="22"/>
  <c r="AI7" i="22"/>
  <c r="AH7" i="22"/>
  <c r="AC7" i="22"/>
  <c r="AB7" i="22"/>
  <c r="AA7" i="22"/>
  <c r="Z7" i="22"/>
  <c r="U7" i="22"/>
  <c r="T7" i="22"/>
  <c r="S7" i="22"/>
  <c r="R7" i="22"/>
  <c r="Q7" i="22"/>
  <c r="M7" i="22"/>
  <c r="L7" i="22"/>
  <c r="K7" i="22"/>
  <c r="J7" i="22"/>
  <c r="I7" i="22"/>
  <c r="E7" i="22"/>
  <c r="D7" i="22"/>
  <c r="C7" i="22"/>
  <c r="V7" i="22"/>
  <c r="N7" i="22"/>
  <c r="C16" i="20"/>
  <c r="C15" i="20"/>
  <c r="D10" i="20"/>
  <c r="C10" i="20"/>
  <c r="D9" i="20"/>
  <c r="C9" i="20"/>
  <c r="D8" i="20"/>
  <c r="C8" i="20"/>
  <c r="D7" i="20"/>
  <c r="C7" i="20"/>
  <c r="D6" i="20"/>
  <c r="C6" i="20"/>
  <c r="D5" i="20"/>
  <c r="C5" i="20"/>
  <c r="D4" i="20"/>
  <c r="C4" i="20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4" i="18"/>
  <c r="C13" i="18"/>
  <c r="C12" i="18"/>
  <c r="C11" i="18"/>
  <c r="C10" i="18"/>
  <c r="C9" i="18"/>
  <c r="C8" i="18"/>
  <c r="C7" i="18"/>
  <c r="C6" i="18"/>
  <c r="C5" i="18"/>
  <c r="C4" i="18"/>
  <c r="D122" i="17"/>
  <c r="D121" i="17"/>
  <c r="D120" i="17"/>
  <c r="D119" i="17"/>
  <c r="D118" i="17"/>
  <c r="D117" i="17"/>
  <c r="D116" i="17"/>
  <c r="D115" i="17"/>
  <c r="D114" i="17"/>
  <c r="D113" i="17"/>
  <c r="D112" i="17"/>
  <c r="D111" i="17"/>
  <c r="D110" i="17"/>
  <c r="D109" i="17"/>
  <c r="D108" i="17"/>
  <c r="D107" i="17"/>
  <c r="D106" i="17"/>
  <c r="D105" i="17"/>
  <c r="D104" i="17"/>
  <c r="D103" i="17"/>
  <c r="D102" i="17"/>
  <c r="D101" i="17"/>
  <c r="D100" i="17"/>
  <c r="D99" i="17"/>
  <c r="D98" i="17"/>
  <c r="D97" i="17"/>
  <c r="D96" i="17"/>
  <c r="D95" i="17"/>
  <c r="D94" i="17"/>
  <c r="D93" i="17"/>
  <c r="D92" i="17"/>
  <c r="D91" i="17"/>
  <c r="D90" i="17"/>
  <c r="D89" i="17"/>
  <c r="D88" i="17"/>
  <c r="D87" i="17"/>
  <c r="E81" i="17"/>
  <c r="D81" i="17"/>
  <c r="E80" i="17"/>
  <c r="D80" i="17"/>
  <c r="E79" i="17"/>
  <c r="D79" i="17"/>
  <c r="E78" i="17"/>
  <c r="D78" i="17"/>
  <c r="E77" i="17"/>
  <c r="D77" i="17"/>
  <c r="E76" i="17"/>
  <c r="D76" i="17"/>
  <c r="E75" i="17"/>
  <c r="D75" i="17"/>
  <c r="E74" i="17"/>
  <c r="D74" i="17"/>
  <c r="E73" i="17"/>
  <c r="D73" i="17"/>
  <c r="E72" i="17"/>
  <c r="D72" i="17"/>
  <c r="E71" i="17"/>
  <c r="D71" i="17"/>
  <c r="E70" i="17"/>
  <c r="D70" i="17"/>
  <c r="E69" i="17"/>
  <c r="D69" i="17"/>
  <c r="E68" i="17"/>
  <c r="D68" i="17"/>
  <c r="E67" i="17"/>
  <c r="D67" i="17"/>
  <c r="E66" i="17"/>
  <c r="D66" i="17"/>
  <c r="E65" i="17"/>
  <c r="D65" i="17"/>
  <c r="E64" i="17"/>
  <c r="D64" i="17"/>
  <c r="E63" i="17"/>
  <c r="D63" i="17"/>
  <c r="E62" i="17"/>
  <c r="D62" i="17"/>
  <c r="E61" i="17"/>
  <c r="D61" i="17"/>
  <c r="E60" i="17"/>
  <c r="D60" i="17"/>
  <c r="E59" i="17"/>
  <c r="D59" i="17"/>
  <c r="E58" i="17"/>
  <c r="D58" i="17"/>
  <c r="E57" i="17"/>
  <c r="D57" i="17"/>
  <c r="E56" i="17"/>
  <c r="D56" i="17"/>
  <c r="E55" i="17"/>
  <c r="D55" i="17"/>
  <c r="E54" i="17"/>
  <c r="D54" i="17"/>
  <c r="E53" i="17"/>
  <c r="D53" i="17"/>
  <c r="E52" i="17"/>
  <c r="D52" i="17"/>
  <c r="E51" i="17"/>
  <c r="D51" i="17"/>
  <c r="E50" i="17"/>
  <c r="D50" i="17"/>
  <c r="E49" i="17"/>
  <c r="D49" i="17"/>
  <c r="L42" i="17"/>
  <c r="K42" i="17"/>
  <c r="J42" i="17"/>
  <c r="I42" i="17"/>
  <c r="H42" i="17"/>
  <c r="G42" i="17"/>
  <c r="F42" i="17"/>
  <c r="E42" i="17"/>
  <c r="D42" i="17"/>
  <c r="L41" i="17"/>
  <c r="K41" i="17"/>
  <c r="J41" i="17"/>
  <c r="I41" i="17"/>
  <c r="H41" i="17"/>
  <c r="G41" i="17"/>
  <c r="F41" i="17"/>
  <c r="E41" i="17"/>
  <c r="D41" i="17"/>
  <c r="L40" i="17"/>
  <c r="K40" i="17"/>
  <c r="J40" i="17"/>
  <c r="I40" i="17"/>
  <c r="H40" i="17"/>
  <c r="G40" i="17"/>
  <c r="F40" i="17"/>
  <c r="E40" i="17"/>
  <c r="D40" i="17"/>
  <c r="D43" i="17" s="1"/>
  <c r="L39" i="17"/>
  <c r="K39" i="17"/>
  <c r="J39" i="17"/>
  <c r="I39" i="17"/>
  <c r="H39" i="17"/>
  <c r="G39" i="17"/>
  <c r="F39" i="17"/>
  <c r="E39" i="17"/>
  <c r="D39" i="17"/>
  <c r="L38" i="17"/>
  <c r="K38" i="17"/>
  <c r="J38" i="17"/>
  <c r="I38" i="17"/>
  <c r="H38" i="17"/>
  <c r="G38" i="17"/>
  <c r="F38" i="17"/>
  <c r="E38" i="17"/>
  <c r="D38" i="17"/>
  <c r="L37" i="17"/>
  <c r="K37" i="17"/>
  <c r="J37" i="17"/>
  <c r="I37" i="17"/>
  <c r="H37" i="17"/>
  <c r="G37" i="17"/>
  <c r="F37" i="17"/>
  <c r="E37" i="17"/>
  <c r="D37" i="17"/>
  <c r="L36" i="17"/>
  <c r="K36" i="17"/>
  <c r="J36" i="17"/>
  <c r="I36" i="17"/>
  <c r="H36" i="17"/>
  <c r="G36" i="17"/>
  <c r="F36" i="17"/>
  <c r="E36" i="17"/>
  <c r="D36" i="17"/>
  <c r="L35" i="17"/>
  <c r="K35" i="17"/>
  <c r="J35" i="17"/>
  <c r="I35" i="17"/>
  <c r="H35" i="17"/>
  <c r="G35" i="17"/>
  <c r="F35" i="17"/>
  <c r="E35" i="17"/>
  <c r="D35" i="17"/>
  <c r="L34" i="17"/>
  <c r="K34" i="17"/>
  <c r="J34" i="17"/>
  <c r="I34" i="17"/>
  <c r="H34" i="17"/>
  <c r="G34" i="17"/>
  <c r="F34" i="17"/>
  <c r="E34" i="17"/>
  <c r="D34" i="17"/>
  <c r="L33" i="17"/>
  <c r="K33" i="17"/>
  <c r="J33" i="17"/>
  <c r="I33" i="17"/>
  <c r="H33" i="17"/>
  <c r="G33" i="17"/>
  <c r="F33" i="17"/>
  <c r="E33" i="17"/>
  <c r="D33" i="17"/>
  <c r="L32" i="17"/>
  <c r="K32" i="17"/>
  <c r="J32" i="17"/>
  <c r="I32" i="17"/>
  <c r="H32" i="17"/>
  <c r="G32" i="17"/>
  <c r="F32" i="17"/>
  <c r="E32" i="17"/>
  <c r="D32" i="17"/>
  <c r="L31" i="17"/>
  <c r="K31" i="17"/>
  <c r="J31" i="17"/>
  <c r="I31" i="17"/>
  <c r="H31" i="17"/>
  <c r="G31" i="17"/>
  <c r="F31" i="17"/>
  <c r="E31" i="17"/>
  <c r="D31" i="17"/>
  <c r="L30" i="17"/>
  <c r="K30" i="17"/>
  <c r="J30" i="17"/>
  <c r="I30" i="17"/>
  <c r="H30" i="17"/>
  <c r="G30" i="17"/>
  <c r="F30" i="17"/>
  <c r="E30" i="17"/>
  <c r="D30" i="17"/>
  <c r="L29" i="17"/>
  <c r="K29" i="17"/>
  <c r="J29" i="17"/>
  <c r="I29" i="17"/>
  <c r="H29" i="17"/>
  <c r="G29" i="17"/>
  <c r="F29" i="17"/>
  <c r="E29" i="17"/>
  <c r="D29" i="17"/>
  <c r="L28" i="17"/>
  <c r="K28" i="17"/>
  <c r="J28" i="17"/>
  <c r="I28" i="17"/>
  <c r="H28" i="17"/>
  <c r="G28" i="17"/>
  <c r="F28" i="17"/>
  <c r="E28" i="17"/>
  <c r="D28" i="17"/>
  <c r="L27" i="17"/>
  <c r="K27" i="17"/>
  <c r="J27" i="17"/>
  <c r="I27" i="17"/>
  <c r="H27" i="17"/>
  <c r="G27" i="17"/>
  <c r="F27" i="17"/>
  <c r="E27" i="17"/>
  <c r="D27" i="17"/>
  <c r="L26" i="17"/>
  <c r="K26" i="17"/>
  <c r="J26" i="17"/>
  <c r="I26" i="17"/>
  <c r="H26" i="17"/>
  <c r="G26" i="17"/>
  <c r="F26" i="17"/>
  <c r="E26" i="17"/>
  <c r="D26" i="17"/>
  <c r="L25" i="17"/>
  <c r="K25" i="17"/>
  <c r="J25" i="17"/>
  <c r="I25" i="17"/>
  <c r="H25" i="17"/>
  <c r="G25" i="17"/>
  <c r="F25" i="17"/>
  <c r="E25" i="17"/>
  <c r="D25" i="17"/>
  <c r="L24" i="17"/>
  <c r="K24" i="17"/>
  <c r="J24" i="17"/>
  <c r="I24" i="17"/>
  <c r="H24" i="17"/>
  <c r="G24" i="17"/>
  <c r="F24" i="17"/>
  <c r="E24" i="17"/>
  <c r="D24" i="17"/>
  <c r="L23" i="17"/>
  <c r="K23" i="17"/>
  <c r="J23" i="17"/>
  <c r="I23" i="17"/>
  <c r="H23" i="17"/>
  <c r="G23" i="17"/>
  <c r="F23" i="17"/>
  <c r="E23" i="17"/>
  <c r="D23" i="17"/>
  <c r="L22" i="17"/>
  <c r="K22" i="17"/>
  <c r="J22" i="17"/>
  <c r="I22" i="17"/>
  <c r="H22" i="17"/>
  <c r="G22" i="17"/>
  <c r="F22" i="17"/>
  <c r="E22" i="17"/>
  <c r="D22" i="17"/>
  <c r="L21" i="17"/>
  <c r="K21" i="17"/>
  <c r="J21" i="17"/>
  <c r="I21" i="17"/>
  <c r="H21" i="17"/>
  <c r="G21" i="17"/>
  <c r="F21" i="17"/>
  <c r="E21" i="17"/>
  <c r="D21" i="17"/>
  <c r="L20" i="17"/>
  <c r="K20" i="17"/>
  <c r="J20" i="17"/>
  <c r="I20" i="17"/>
  <c r="H20" i="17"/>
  <c r="G20" i="17"/>
  <c r="F20" i="17"/>
  <c r="E20" i="17"/>
  <c r="D20" i="17"/>
  <c r="L19" i="17"/>
  <c r="K19" i="17"/>
  <c r="J19" i="17"/>
  <c r="I19" i="17"/>
  <c r="H19" i="17"/>
  <c r="G19" i="17"/>
  <c r="F19" i="17"/>
  <c r="E19" i="17"/>
  <c r="D19" i="17"/>
  <c r="L18" i="17"/>
  <c r="K18" i="17"/>
  <c r="J18" i="17"/>
  <c r="I18" i="17"/>
  <c r="H18" i="17"/>
  <c r="G18" i="17"/>
  <c r="F18" i="17"/>
  <c r="E18" i="17"/>
  <c r="D18" i="17"/>
  <c r="L17" i="17"/>
  <c r="K17" i="17"/>
  <c r="J17" i="17"/>
  <c r="I17" i="17"/>
  <c r="H17" i="17"/>
  <c r="G17" i="17"/>
  <c r="F17" i="17"/>
  <c r="E17" i="17"/>
  <c r="D17" i="17"/>
  <c r="L16" i="17"/>
  <c r="K16" i="17"/>
  <c r="J16" i="17"/>
  <c r="I16" i="17"/>
  <c r="H16" i="17"/>
  <c r="G16" i="17"/>
  <c r="F16" i="17"/>
  <c r="E16" i="17"/>
  <c r="D16" i="17"/>
  <c r="L15" i="17"/>
  <c r="K15" i="17"/>
  <c r="J15" i="17"/>
  <c r="I15" i="17"/>
  <c r="H15" i="17"/>
  <c r="G15" i="17"/>
  <c r="F15" i="17"/>
  <c r="E15" i="17"/>
  <c r="D15" i="17"/>
  <c r="L14" i="17"/>
  <c r="K14" i="17"/>
  <c r="J14" i="17"/>
  <c r="I14" i="17"/>
  <c r="H14" i="17"/>
  <c r="G14" i="17"/>
  <c r="F14" i="17"/>
  <c r="E14" i="17"/>
  <c r="D14" i="17"/>
  <c r="L13" i="17"/>
  <c r="K13" i="17"/>
  <c r="J13" i="17"/>
  <c r="I13" i="17"/>
  <c r="H13" i="17"/>
  <c r="G13" i="17"/>
  <c r="F13" i="17"/>
  <c r="E13" i="17"/>
  <c r="D13" i="17"/>
  <c r="L12" i="17"/>
  <c r="K12" i="17"/>
  <c r="J12" i="17"/>
  <c r="I12" i="17"/>
  <c r="H12" i="17"/>
  <c r="G12" i="17"/>
  <c r="F12" i="17"/>
  <c r="E12" i="17"/>
  <c r="D12" i="17"/>
  <c r="L11" i="17"/>
  <c r="K11" i="17"/>
  <c r="J11" i="17"/>
  <c r="I11" i="17"/>
  <c r="H11" i="17"/>
  <c r="G11" i="17"/>
  <c r="F11" i="17"/>
  <c r="E11" i="17"/>
  <c r="D11" i="17"/>
  <c r="E82" i="17"/>
  <c r="D82" i="17"/>
  <c r="L43" i="17"/>
  <c r="K43" i="17"/>
  <c r="J43" i="17"/>
  <c r="I43" i="17"/>
  <c r="H43" i="17"/>
  <c r="G43" i="17"/>
  <c r="F43" i="17"/>
  <c r="E43" i="17"/>
  <c r="D123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73F5C01E-509A-4D1F-8FEA-9C5774D43094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0F35F8C-EE44-4BF8-87EC-3FC68CC5F019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2B149CFC-93E5-49BA-B0D5-D95E1C35EDB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83A9169D-A7A7-432B-9FDD-D2D753CA0D4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9F4802AF-E3C7-4B02-856F-F220D85ADDE4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9333E1A1-D0F8-4D4E-9863-E83207CD817C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E61830C7-4A79-4F0E-B1BD-012D0BCA12D5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5F791B1E-98B9-4064-AE40-2E3326B390A8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6B999496-80FD-4C40-84AE-0A618D665B1E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9F7E4177-4FB7-464F-8600-1E7269F3993B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C39897F8-95F3-4543-951D-588616603606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8C94B5FC-3A93-4DFD-BC23-7E494CBE8BBC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  <comment ref="BG25" authorId="0" shapeId="0" xr:uid="{548A430D-485A-4FAE-80A1-919756FED8E3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BE519D86-CD27-41CA-A105-7B7F5CA3C4F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38949AC8-C82C-4E0F-B7DA-7824F1A7DCD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D9D0D043-74D5-450C-B355-56B7D4DF964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5079E069-00D8-4CA2-8EFC-BE555008FC0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ACEAFBEA-4B59-4C49-9754-18A4D09DFF0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09A3062-D85E-478B-9466-DE5AF3196B07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FC421EA6-A813-4F4B-9466-A4F5737A5865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40068703-73B3-483D-8AF9-18910F17AEE4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841B9E96-8432-4BD7-BDAD-E2624A316F74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C6FE5830-836D-4C10-85FC-6BEA8CAA4DA2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515ED1C9-C5CC-40BF-A9D3-D05005C4264D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38F16D8E-8AC5-4B98-AE17-0A7D0894E781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AC31609B-EB78-4179-BAE8-F0A7CCF35798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F024BF28-E7CA-4144-91A0-E9513C55E913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2B2E9735-652C-4842-AF46-71B2CD9355EC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94DFCEB1-A820-4B1F-A560-6AF73F2DD713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G25" authorId="0" shapeId="0" xr:uid="{2257FB21-156B-4524-8C9E-49E6C5334534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D6A1087F-97C0-4983-AA59-E831D9EB86FC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BED7BE55-C1FE-44ED-9E6A-4BAAA45868DB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<sst xmlns="http://schemas.openxmlformats.org/spreadsheetml/2006/main" count="2750" uniqueCount="1588">
  <si>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</si>
  <si>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</si>
  <si>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</si>
  <si>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2023</t>
  </si>
  <si>
    <t>Tipo de Fiscalía</t>
  </si>
  <si>
    <t>Fiscalía Provincial</t>
  </si>
  <si>
    <t>Provincia / CCAA</t>
  </si>
  <si>
    <t>Principado de Asturias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</si>
  <si>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</si>
  <si>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</si>
  <si>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</si>
  <si>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</si>
  <si>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</si>
  <si>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</si>
  <si>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</si>
  <si>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</si>
  <si>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2022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</si>
  <si>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</si>
  <si>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</si>
  <si>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</si>
  <si>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</si>
  <si>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</si>
  <si>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</si>
  <si>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</si>
  <si>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</si>
  <si>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</si>
  <si>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</si>
  <si>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</si>
  <si>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</si>
  <si>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</si>
  <si>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</si>
  <si>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</si>
  <si>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</si>
  <si>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</si>
  <si>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</si>
  <si>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</si>
  <si>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</si>
  <si>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</si>
  <si>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</si>
  <si>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</si>
  <si>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</si>
  <si>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</si>
  <si>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</si>
  <si>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</si>
  <si>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</si>
  <si>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</si>
  <si>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</si>
  <si>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</si>
  <si>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</si>
  <si>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</si>
  <si>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</si>
  <si>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</si>
  <si>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</si>
  <si>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</si>
  <si>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</si>
  <si>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</si>
  <si>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</si>
  <si>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</si>
  <si>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</si>
  <si>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</si>
  <si>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</si>
  <si>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</si>
  <si>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</si>
  <si>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</si>
  <si>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</si>
  <si>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</si>
  <si>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</si>
  <si>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</si>
  <si>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</si>
  <si>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</si>
  <si>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</si>
  <si>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</si>
  <si>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</si>
  <si>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</si>
  <si>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</si>
  <si>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</si>
  <si>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</si>
  <si>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</si>
  <si>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</si>
  <si>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</si>
  <si>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</si>
  <si>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</si>
  <si>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</si>
  <si>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</si>
  <si>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</si>
  <si>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</si>
  <si>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</si>
  <si>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</si>
  <si>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</si>
  <si>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</si>
  <si>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</si>
  <si>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</si>
  <si>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</si>
  <si>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</si>
  <si>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</si>
  <si>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</si>
  <si>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</si>
  <si>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</si>
  <si>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</si>
  <si>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</si>
  <si>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</si>
  <si>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</si>
  <si>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</si>
  <si>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</si>
  <si>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</si>
  <si>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</si>
  <si>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</si>
  <si>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</si>
  <si>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</si>
  <si>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</si>
  <si>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</si>
  <si>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</si>
  <si>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</si>
  <si>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</si>
  <si>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</si>
  <si>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</si>
  <si>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</si>
  <si>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</si>
  <si>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</si>
  <si>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</si>
  <si>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</si>
  <si>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</si>
  <si>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</si>
  <si>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</si>
  <si>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</si>
  <si>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</si>
  <si>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</si>
  <si>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</si>
  <si>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</si>
  <si>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</si>
  <si>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</si>
  <si>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</si>
  <si>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</si>
  <si>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</si>
  <si>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</si>
  <si>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</si>
  <si>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</si>
  <si>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</si>
  <si>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</si>
  <si>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</si>
  <si>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</si>
  <si>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</si>
  <si>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</si>
  <si>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</si>
  <si>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</si>
  <si>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</si>
  <si>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</si>
  <si>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</si>
  <si>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</si>
  <si>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</si>
  <si>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</si>
  <si>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</si>
  <si>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</si>
  <si>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</si>
  <si>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</si>
  <si>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</si>
  <si>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</si>
  <si>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</si>
  <si>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</si>
  <si>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</si>
  <si>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</si>
  <si>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</si>
  <si>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</si>
  <si>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</si>
  <si>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</si>
  <si>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</si>
  <si>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</si>
  <si>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</si>
  <si>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</si>
  <si>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</si>
  <si>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</si>
  <si>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</si>
  <si>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</si>
  <si>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</si>
  <si>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</si>
  <si>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</si>
  <si>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</si>
  <si>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</si>
  <si>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</si>
  <si>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</si>
  <si>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</si>
  <si>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</si>
  <si>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</si>
  <si>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</si>
  <si>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</si>
  <si>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</si>
  <si>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</si>
  <si>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</si>
  <si>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</si>
  <si>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</si>
  <si>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</si>
  <si>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</si>
  <si>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PROCEDIMIENTOS ANTE EL TSJ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</si>
  <si>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</si>
  <si>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</si>
  <si>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</si>
  <si>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</si>
  <si>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</si>
  <si>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</si>
  <si>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</si>
  <si>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</si>
  <si>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</si>
  <si>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</si>
  <si>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</si>
  <si>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</si>
  <si>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</si>
  <si>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Apelaciones (RAR): Vistas celebradas en apelaciones</t>
  </si>
  <si>
    <t>Apelaciones (RAR): Sentencias dictadas en apelaciones</t>
  </si>
  <si>
    <t>Procedimientos civiles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</si>
  <si>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</si>
  <si>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</si>
  <si>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</si>
  <si>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</si>
  <si>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</si>
  <si>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</si>
  <si>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</si>
  <si>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</si>
  <si>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</si>
  <si>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</si>
  <si>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</si>
  <si>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</si>
  <si>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</si>
  <si>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</si>
  <si>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</si>
  <si>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</si>
  <si>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</si>
  <si>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</si>
  <si>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</si>
  <si>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</si>
  <si>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</si>
  <si>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</si>
  <si>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</si>
  <si>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</si>
  <si>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</si>
  <si>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</si>
  <si>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</si>
  <si>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</si>
  <si>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</si>
  <si>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</si>
  <si>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</si>
  <si>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</si>
  <si>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</si>
  <si>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</si>
  <si>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</si>
  <si>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</si>
  <si>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</si>
  <si>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</si>
  <si>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</si>
  <si>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</si>
  <si>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</si>
  <si>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</si>
  <si>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</si>
  <si>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</si>
  <si>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</si>
  <si>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</si>
  <si>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</si>
  <si>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</si>
  <si>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</si>
  <si>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</si>
  <si>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</si>
  <si>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</si>
  <si>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</si>
  <si>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</si>
  <si>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</si>
  <si>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</si>
  <si>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</si>
  <si>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</si>
  <si>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</si>
  <si>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</si>
  <si>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</si>
  <si>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</si>
  <si>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</si>
  <si>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</si>
  <si>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</si>
  <si>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</si>
  <si>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</si>
  <si>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</si>
  <si>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</si>
  <si>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</si>
  <si>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</si>
  <si>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</si>
  <si>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</si>
  <si>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</si>
  <si>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</si>
  <si>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</si>
  <si>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</si>
  <si>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</si>
  <si>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</si>
  <si>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</si>
  <si>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</si>
  <si>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</si>
  <si>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</si>
  <si>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</si>
  <si>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</si>
  <si>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</si>
  <si>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</si>
  <si>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</si>
  <si>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</si>
  <si>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</si>
  <si>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</si>
  <si>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</si>
  <si>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</si>
  <si>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</si>
  <si>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</si>
  <si>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</si>
  <si>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</si>
  <si>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</si>
  <si>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</si>
  <si>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</si>
  <si>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</si>
  <si>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</si>
  <si>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</si>
  <si>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</si>
  <si>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</si>
  <si>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</si>
  <si>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</si>
  <si>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</si>
  <si>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</si>
  <si>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</si>
  <si>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</si>
  <si>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</si>
  <si>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</si>
  <si>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</si>
  <si>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</si>
  <si>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</si>
  <si>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</si>
  <si>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</si>
  <si>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</si>
  <si>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</si>
  <si>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</si>
  <si>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</si>
  <si>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</si>
  <si>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</si>
  <si>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</si>
  <si>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</si>
  <si>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</si>
  <si>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</si>
  <si>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</si>
  <si>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</si>
  <si>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</si>
  <si>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</si>
  <si>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</si>
  <si>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</si>
  <si>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</si>
  <si>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</si>
  <si>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</si>
  <si>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</si>
  <si>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</si>
  <si>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</si>
  <si>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</si>
  <si>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</si>
  <si>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</si>
  <si>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</si>
  <si>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</si>
  <si>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</si>
  <si>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</si>
  <si>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</si>
  <si>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</si>
  <si>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</si>
  <si>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</si>
  <si>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</si>
  <si>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</si>
  <si>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</si>
  <si>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</si>
  <si>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</si>
  <si>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</si>
  <si>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</si>
  <si>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</si>
  <si>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</si>
  <si>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</si>
  <si>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</si>
  <si>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</si>
  <si>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</si>
  <si>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</si>
  <si>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</si>
  <si>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</si>
  <si>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</si>
  <si>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</si>
  <si>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</si>
  <si>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</si>
  <si>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</si>
  <si>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</si>
  <si>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</si>
  <si>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</si>
  <si>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</si>
  <si>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</si>
  <si>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</si>
  <si>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</si>
  <si>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</si>
  <si>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</si>
  <si>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</si>
  <si>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</si>
  <si>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</si>
  <si>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</si>
  <si>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</si>
  <si>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</si>
  <si>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</si>
  <si>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</si>
  <si>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</si>
  <si>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</si>
  <si>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</si>
  <si>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</si>
  <si>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</si>
  <si>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</si>
  <si>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</si>
  <si>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</si>
  <si>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</si>
  <si>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</si>
  <si>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</si>
  <si>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</si>
  <si>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</si>
  <si>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</si>
  <si>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</si>
  <si>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</si>
  <si>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</si>
  <si>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</si>
  <si>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</si>
  <si>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</si>
  <si>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</si>
  <si>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</si>
  <si>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</si>
  <si>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</si>
  <si>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</si>
  <si>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</si>
  <si>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</si>
  <si>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</si>
  <si>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</si>
  <si>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</si>
  <si>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</si>
  <si>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</si>
  <si>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</si>
  <si>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</si>
  <si>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</si>
  <si>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</si>
  <si>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</si>
  <si>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</si>
  <si>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</si>
  <si>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</si>
  <si>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</si>
  <si>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</si>
  <si>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</si>
  <si>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</si>
  <si>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</si>
  <si>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</si>
  <si>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</si>
  <si>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</si>
  <si>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</si>
  <si>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</si>
  <si>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</si>
  <si>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</si>
  <si>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</si>
  <si>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</si>
  <si>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</si>
  <si>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</si>
  <si>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</si>
  <si>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</si>
  <si>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</si>
  <si>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</si>
  <si>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</si>
  <si>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</si>
  <si>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</si>
  <si>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</si>
  <si>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</si>
  <si>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</si>
  <si>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</si>
  <si>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</si>
  <si>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</si>
  <si>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</si>
  <si>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</si>
  <si>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</si>
  <si>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</si>
  <si>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</si>
  <si>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</si>
  <si>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</si>
  <si>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</si>
  <si>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</si>
  <si>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</si>
  <si>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</si>
  <si>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</si>
  <si>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</si>
  <si>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</si>
  <si>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</si>
  <si>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</si>
  <si>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</si>
  <si>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</si>
  <si>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</si>
  <si>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</si>
  <si>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</si>
  <si>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</si>
  <si>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</si>
  <si>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</si>
  <si>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</si>
  <si>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</si>
  <si>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</si>
  <si>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</si>
  <si>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</si>
  <si>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</si>
  <si>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</si>
  <si>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</si>
  <si>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</si>
  <si>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</si>
  <si>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</si>
  <si>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</si>
  <si>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</si>
  <si>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</si>
  <si>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</si>
  <si>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</si>
  <si>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</si>
  <si>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</si>
  <si>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</si>
  <si>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</si>
  <si>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</si>
  <si>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</si>
  <si>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</si>
  <si>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</si>
  <si>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</si>
  <si>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</si>
  <si>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</si>
  <si>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</si>
  <si>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</si>
  <si>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</si>
  <si>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</si>
  <si>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</si>
  <si>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</si>
  <si>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</si>
  <si>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</si>
  <si>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</si>
  <si>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</si>
  <si>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</si>
  <si>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</si>
  <si>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</si>
  <si>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</si>
  <si>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</si>
  <si>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</si>
  <si>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</si>
  <si>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</si>
  <si>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</si>
  <si>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</si>
  <si>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</si>
  <si>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</si>
  <si>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</si>
  <si>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</si>
  <si>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</si>
  <si>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</si>
  <si>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</si>
  <si>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</si>
  <si>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</si>
  <si>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</si>
  <si>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</si>
  <si>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</si>
  <si>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</si>
  <si>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</si>
  <si>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</si>
  <si>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</si>
  <si>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</si>
  <si>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</si>
  <si>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</si>
  <si>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</si>
  <si>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</si>
  <si>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</si>
  <si>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</si>
  <si>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</si>
  <si>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</si>
  <si>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</si>
  <si>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</si>
  <si>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</si>
  <si>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</si>
  <si>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</si>
  <si>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</si>
  <si>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</si>
  <si>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</si>
  <si>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</si>
  <si>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</si>
  <si>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</si>
  <si>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</si>
  <si>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</si>
  <si>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</si>
  <si>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</si>
  <si>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</si>
  <si>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</si>
  <si>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</si>
  <si>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</si>
  <si>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</si>
  <si>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</si>
  <si>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</si>
  <si>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</si>
  <si>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</si>
  <si>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</si>
  <si>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</si>
  <si>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</si>
  <si>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</si>
  <si>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</si>
  <si>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</si>
  <si>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</si>
  <si>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</si>
  <si>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</si>
  <si>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</si>
  <si>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</si>
  <si>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</si>
  <si>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</si>
  <si>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</si>
  <si>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</si>
  <si>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</si>
  <si>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</si>
  <si>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</si>
  <si>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</si>
  <si>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</si>
  <si>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</si>
  <si>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</si>
  <si>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</si>
  <si>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</si>
  <si>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</si>
  <si>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</si>
  <si>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</si>
  <si>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</si>
  <si>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</si>
  <si>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</si>
  <si>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</si>
  <si>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</si>
  <si>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</si>
  <si>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</si>
  <si>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</si>
  <si>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</si>
  <si>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</si>
  <si>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</si>
  <si>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</si>
  <si>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</si>
  <si>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</si>
  <si>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</si>
  <si>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</si>
  <si>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</si>
  <si>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</si>
  <si>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</si>
  <si>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</si>
  <si>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</si>
  <si>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</si>
  <si>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</si>
  <si>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</si>
  <si>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</si>
  <si>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</si>
  <si>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</si>
  <si>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</si>
  <si>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</si>
  <si>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</si>
  <si>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</si>
  <si>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</si>
  <si>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</si>
  <si>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</si>
  <si>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</si>
  <si>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</si>
  <si>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</si>
  <si>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</si>
  <si>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</si>
  <si>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</si>
  <si>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</si>
  <si>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</si>
  <si>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</si>
  <si>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</si>
  <si>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</si>
  <si>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</si>
  <si>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</si>
  <si>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</si>
  <si>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</si>
  <si>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</si>
  <si>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</si>
  <si>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</si>
  <si>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</si>
  <si>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</si>
  <si>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</si>
  <si>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</si>
  <si>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</si>
  <si>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</si>
  <si>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</si>
  <si>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</si>
  <si>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</si>
  <si>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</si>
  <si>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</si>
  <si>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</si>
  <si>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</si>
  <si>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</si>
  <si>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</si>
  <si>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</si>
  <si>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</si>
  <si>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</si>
  <si>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</si>
  <si>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</si>
  <si>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</si>
  <si>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</si>
  <si>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</si>
  <si>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</si>
  <si>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</si>
  <si>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</si>
  <si>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</si>
  <si>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</si>
  <si>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</si>
  <si>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</si>
  <si>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</si>
  <si>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</si>
  <si>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</si>
  <si>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</si>
  <si>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</si>
  <si>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</si>
  <si>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</si>
  <si>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</si>
  <si>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</si>
  <si>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</si>
  <si>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</si>
  <si>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</si>
  <si>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</si>
  <si>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</si>
  <si>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</si>
  <si>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</si>
  <si>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</si>
  <si>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</si>
  <si>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</si>
  <si>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</si>
  <si>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</si>
  <si>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</si>
  <si>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</si>
  <si>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</si>
  <si>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</si>
  <si>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</si>
  <si>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</si>
  <si>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</si>
  <si>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</si>
  <si>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</si>
  <si>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</si>
  <si>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</si>
  <si>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</si>
  <si>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</si>
  <si>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</si>
  <si>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</si>
  <si>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</si>
  <si>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</si>
  <si>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</si>
  <si>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</si>
  <si>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</si>
  <si>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</si>
  <si>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</si>
  <si>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</si>
  <si>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</si>
  <si>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</si>
  <si>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</si>
  <si>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</si>
  <si>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</si>
  <si>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</si>
  <si>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</si>
  <si>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</si>
  <si>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</si>
  <si>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</si>
  <si>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</si>
  <si>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</si>
  <si>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</si>
  <si>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</si>
  <si>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</si>
  <si>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</si>
  <si>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</si>
  <si>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</si>
  <si>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</si>
  <si>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</si>
  <si>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</si>
  <si>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</si>
  <si>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</si>
  <si>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</si>
  <si>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</si>
  <si>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</si>
  <si>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</si>
  <si>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</si>
  <si>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</si>
  <si>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</si>
  <si>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</si>
  <si>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</si>
  <si>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</si>
  <si>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</si>
  <si>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</si>
  <si>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</si>
  <si>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</si>
  <si>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</si>
  <si>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</si>
  <si>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</si>
  <si>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</si>
  <si>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</si>
  <si>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</si>
  <si>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</si>
  <si>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</si>
  <si>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</si>
  <si>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</si>
  <si>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</si>
  <si>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</si>
  <si>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</si>
  <si>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</si>
  <si>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</si>
  <si>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</si>
  <si>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</si>
  <si>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</si>
  <si>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</si>
  <si>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</si>
  <si>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</si>
  <si>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</si>
  <si>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</si>
  <si>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</si>
  <si>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</si>
  <si>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</si>
  <si>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</si>
  <si>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</si>
  <si>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</si>
  <si>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</si>
  <si>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</si>
  <si>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</si>
  <si>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</si>
  <si>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</si>
  <si>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</si>
  <si>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</si>
  <si>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</si>
  <si>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</si>
  <si>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</si>
  <si>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</si>
  <si>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</si>
  <si>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</si>
  <si>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</si>
  <si>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</si>
  <si>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</si>
  <si>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</si>
  <si>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</si>
  <si>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</si>
  <si>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</si>
  <si>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</si>
  <si>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</si>
  <si>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</si>
  <si>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</si>
  <si>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</si>
  <si>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</si>
  <si>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</si>
  <si>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</si>
  <si>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</si>
  <si>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</si>
  <si>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</si>
  <si>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</si>
  <si>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</si>
  <si>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</si>
  <si>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</si>
  <si>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</si>
  <si>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</si>
  <si>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</si>
  <si>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</si>
  <si>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</si>
  <si>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</si>
  <si>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</si>
  <si>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</si>
  <si>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</si>
  <si>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</si>
  <si>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</si>
  <si>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</si>
  <si>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</si>
  <si>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</si>
  <si>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</si>
  <si>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</si>
  <si>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</si>
  <si>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</si>
  <si>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</si>
  <si>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</si>
  <si>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</si>
  <si>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</si>
  <si>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</si>
  <si>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</si>
  <si>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</si>
  <si>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</si>
  <si>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</si>
  <si>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</si>
  <si>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</si>
  <si>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</si>
  <si>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</si>
  <si>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</si>
  <si>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</si>
  <si>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</si>
  <si>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</si>
  <si>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</si>
  <si>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</si>
  <si>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</si>
  <si>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</si>
  <si>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</si>
  <si>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</si>
  <si>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</si>
  <si>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</si>
  <si>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</si>
  <si>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</si>
  <si>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</si>
  <si>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</si>
  <si>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</si>
  <si>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</si>
  <si>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</si>
  <si>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</si>
  <si>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</si>
  <si>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</si>
  <si>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</si>
  <si>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</si>
  <si>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</si>
  <si>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</si>
  <si>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</si>
  <si>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</si>
  <si>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</si>
  <si>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</si>
  <si>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</si>
  <si>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</si>
  <si>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</si>
  <si>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</si>
  <si>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</si>
  <si>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</si>
  <si>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</si>
  <si>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</si>
  <si>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</si>
  <si>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</si>
  <si>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</si>
  <si>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</si>
  <si>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</si>
  <si>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</si>
  <si>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</si>
  <si>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</si>
  <si>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</si>
  <si>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</si>
  <si>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</si>
  <si>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</si>
  <si>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</si>
  <si>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</si>
  <si>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</si>
  <si>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</si>
  <si>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</si>
  <si>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</si>
  <si>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</si>
  <si>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</si>
  <si>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</si>
  <si>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</si>
  <si>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</si>
  <si>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</si>
  <si>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</si>
  <si>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</si>
  <si>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</si>
  <si>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</si>
  <si>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</si>
  <si>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</si>
  <si>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</si>
  <si>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</si>
  <si>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</si>
  <si>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</si>
  <si>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</si>
  <si>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</si>
  <si>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</si>
  <si>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</si>
  <si>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</si>
  <si>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</si>
  <si>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</si>
  <si>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</si>
  <si>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</si>
  <si>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</si>
  <si>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</si>
  <si>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</si>
  <si>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</si>
  <si>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</si>
  <si>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</si>
  <si>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</si>
  <si>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</si>
  <si>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</si>
  <si>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</si>
  <si>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</si>
  <si>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</si>
  <si>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</si>
  <si>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</si>
  <si>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</si>
  <si>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</si>
  <si>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</si>
  <si>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</si>
  <si>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</si>
  <si>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</si>
  <si>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</si>
  <si>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</si>
  <si>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</si>
  <si>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</si>
  <si>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</si>
  <si>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</si>
  <si>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</si>
  <si>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</si>
  <si>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</si>
  <si>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</si>
  <si>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</si>
  <si>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</si>
  <si>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</si>
  <si>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</si>
  <si>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</si>
  <si>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</si>
  <si>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</si>
  <si>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</si>
  <si>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</si>
  <si>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</si>
  <si>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</si>
  <si>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</si>
  <si>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</si>
  <si>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</si>
  <si>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</si>
  <si>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</si>
  <si>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</si>
  <si>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</si>
  <si>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</si>
  <si>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</si>
  <si>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</si>
  <si>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</si>
  <si>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</si>
  <si>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</si>
  <si>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</si>
  <si>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</si>
  <si>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</si>
  <si>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</si>
  <si>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</si>
  <si>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</si>
  <si>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</si>
  <si>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</si>
  <si>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</si>
  <si>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</si>
  <si>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</si>
  <si>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</si>
  <si>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</si>
  <si>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</si>
  <si>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</si>
  <si>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</si>
  <si>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</si>
  <si>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</si>
  <si>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</si>
  <si>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</si>
  <si>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</si>
  <si>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</si>
  <si>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</si>
  <si>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</si>
  <si>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</si>
  <si>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</si>
  <si>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</si>
  <si>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</si>
  <si>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</si>
  <si>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</si>
  <si>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</si>
  <si>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</si>
  <si>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</si>
  <si>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</si>
  <si>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</si>
  <si>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</si>
  <si>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</si>
  <si>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</si>
  <si>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</si>
  <si>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</si>
  <si>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</si>
  <si>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</si>
  <si>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</si>
  <si>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</si>
  <si>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</si>
  <si>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</si>
  <si>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</si>
  <si>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</si>
  <si>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</si>
  <si>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</si>
  <si>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</si>
  <si>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</si>
  <si>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</si>
  <si>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</si>
  <si>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</si>
  <si>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</si>
  <si>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</si>
  <si>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</si>
  <si>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</si>
  <si>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</si>
  <si>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</si>
  <si>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</si>
  <si>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</si>
  <si>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</si>
  <si>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</si>
  <si>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</si>
  <si>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</si>
  <si>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</si>
  <si>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</si>
  <si>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</si>
  <si>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</si>
  <si>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</si>
  <si>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</si>
  <si>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</si>
  <si>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</si>
  <si>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</si>
  <si>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</si>
  <si>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</si>
  <si>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</si>
  <si>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</si>
  <si>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</si>
  <si>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</si>
  <si>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</si>
  <si>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</si>
  <si>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</si>
  <si>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</si>
  <si>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</si>
  <si>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</si>
  <si>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</si>
  <si>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</si>
  <si>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</si>
  <si>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</si>
  <si>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</si>
  <si>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</si>
  <si>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</si>
  <si>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</si>
  <si>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</si>
  <si>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</si>
  <si>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</si>
  <si>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</si>
  <si>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</si>
  <si>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</si>
  <si>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</si>
  <si>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</si>
  <si>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</si>
  <si>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</si>
  <si>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</si>
  <si>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</si>
  <si>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</si>
  <si>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</si>
  <si>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</si>
  <si>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</si>
  <si>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</si>
  <si>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</si>
  <si>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</si>
  <si>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</si>
  <si>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</si>
  <si>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</si>
  <si>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</si>
  <si>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</si>
  <si>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</si>
  <si>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</si>
  <si>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</si>
  <si>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</si>
  <si>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</si>
  <si>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</si>
  <si>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</si>
  <si>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</si>
  <si>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</si>
  <si>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</si>
  <si>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</si>
  <si>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</si>
  <si>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</si>
  <si>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</si>
  <si>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</si>
  <si>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</si>
  <si>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</si>
  <si>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</si>
  <si>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</si>
  <si>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</si>
  <si>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</si>
  <si>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</si>
  <si>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</si>
  <si>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</si>
  <si>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</si>
  <si>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</si>
  <si>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</si>
  <si>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</si>
  <si>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</si>
  <si>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</si>
  <si>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</si>
  <si>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</si>
  <si>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</si>
  <si>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</si>
  <si>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</si>
  <si>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</si>
  <si>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</si>
  <si>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</si>
  <si>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</si>
  <si>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</si>
  <si>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</si>
  <si>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</si>
  <si>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</si>
  <si>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</si>
  <si>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</si>
  <si>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</si>
  <si>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</si>
  <si>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</si>
  <si>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</si>
  <si>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</si>
  <si>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</si>
  <si>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</si>
  <si>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</si>
  <si>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</si>
  <si>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</si>
  <si>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</si>
  <si>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</si>
  <si>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</si>
  <si>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</si>
  <si>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</si>
  <si>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</si>
  <si>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</si>
  <si>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</si>
  <si>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</si>
  <si>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</si>
  <si>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</si>
  <si>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</si>
  <si>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</si>
  <si>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</si>
  <si>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</si>
  <si>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</si>
  <si>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</si>
  <si>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</si>
  <si>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</si>
  <si>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</si>
  <si>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</si>
  <si>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</si>
  <si>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</si>
  <si>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</si>
  <si>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</si>
  <si>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</si>
  <si>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</si>
  <si>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</si>
  <si>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</si>
  <si>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</si>
  <si>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</si>
  <si>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</si>
  <si>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</si>
  <si>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</si>
  <si>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</si>
  <si>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</si>
  <si>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</si>
  <si>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</si>
  <si>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</si>
  <si>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</si>
  <si>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</si>
  <si>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</si>
  <si>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</si>
  <si>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</si>
  <si>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</si>
  <si>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</si>
  <si>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</si>
  <si>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</si>
  <si>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</si>
  <si>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</si>
  <si>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</si>
  <si>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</si>
  <si>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</si>
  <si>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</si>
  <si>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</si>
  <si>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</si>
  <si>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</si>
  <si>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</si>
  <si>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</si>
  <si>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</si>
  <si>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</si>
  <si>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</si>
  <si>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</si>
  <si>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</si>
  <si>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</si>
  <si>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</si>
  <si>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</si>
  <si>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</si>
  <si>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</si>
  <si>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</si>
  <si>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</si>
  <si>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</si>
  <si>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</si>
  <si>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</si>
  <si>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</si>
  <si>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</si>
  <si>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</si>
  <si>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</si>
  <si>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</si>
  <si>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</si>
  <si>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</si>
  <si>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</si>
  <si>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</si>
  <si>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</si>
  <si>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</si>
  <si>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</si>
  <si>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</si>
  <si>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</si>
  <si>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</si>
  <si>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</si>
  <si>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</si>
  <si>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</si>
  <si>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</si>
  <si>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</si>
  <si>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</si>
  <si>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</si>
  <si>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</si>
  <si>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</si>
  <si>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</si>
  <si>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</si>
  <si>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</si>
  <si>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</si>
  <si>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</si>
  <si>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</si>
  <si>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</si>
  <si>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</si>
  <si>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</si>
  <si>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</si>
  <si>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</si>
  <si>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</si>
  <si>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Determinación de edad por minoría</t>
  </si>
  <si>
    <t>Determinación de edad por mayoría</t>
  </si>
  <si>
    <t>Urgentes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</si>
  <si>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</si>
  <si>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</si>
  <si>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</si>
  <si>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</si>
  <si>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</si>
  <si>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</si>
  <si>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</si>
  <si>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</si>
  <si>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</si>
  <si>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</si>
  <si>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</si>
  <si>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</si>
  <si>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</si>
  <si>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</si>
  <si>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</si>
  <si>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</si>
  <si>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</si>
  <si>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</si>
  <si>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</si>
  <si>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</si>
  <si>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</si>
  <si>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</si>
  <si>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</si>
  <si>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</si>
  <si>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</si>
  <si>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</si>
  <si>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</si>
  <si>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</si>
  <si>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</si>
  <si>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</si>
  <si>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</si>
  <si>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</si>
  <si>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</si>
  <si>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</si>
  <si>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</si>
  <si>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</si>
  <si>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</si>
  <si>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</si>
  <si>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</si>
  <si>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</si>
  <si>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</si>
  <si>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</si>
  <si>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</si>
  <si>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</si>
  <si>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</si>
  <si>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</si>
  <si>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</si>
  <si>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</si>
  <si>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</si>
  <si>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</si>
  <si>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</si>
  <si>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</si>
  <si>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</si>
  <si>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</si>
  <si>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</si>
  <si>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</si>
  <si>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</si>
  <si>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</si>
  <si>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</si>
  <si>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</si>
  <si>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</si>
  <si>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</si>
  <si>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</si>
  <si>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</si>
  <si>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</si>
  <si>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</si>
  <si>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</si>
  <si>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</si>
  <si>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</si>
  <si>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</si>
  <si>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</si>
  <si>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</si>
  <si>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</si>
  <si>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</si>
  <si>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</si>
  <si>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</si>
  <si>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</si>
  <si>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</si>
  <si>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</si>
  <si>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</si>
  <si>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</si>
  <si>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</si>
  <si>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</si>
  <si>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</si>
  <si>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</si>
  <si>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</si>
  <si>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Total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</si>
  <si>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</si>
  <si>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</si>
  <si>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</si>
  <si>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</si>
  <si>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</si>
  <si>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</si>
  <si>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</si>
  <si>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</si>
  <si>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</si>
  <si>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</si>
  <si>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</si>
  <si>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</si>
  <si>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</si>
  <si>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</si>
  <si>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</si>
  <si>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</si>
  <si>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</si>
  <si>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</si>
  <si>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</si>
  <si>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</si>
  <si>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</si>
  <si>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</si>
  <si>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</si>
  <si>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</si>
  <si>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</si>
  <si>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</si>
  <si>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</si>
  <si>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</si>
  <si>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</si>
  <si>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</si>
  <si>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</si>
  <si>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</si>
  <si>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</si>
  <si>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</si>
  <si>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</si>
  <si>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</si>
  <si>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</si>
  <si>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</si>
  <si>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</si>
  <si>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</si>
  <si>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</si>
  <si>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</si>
  <si>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</si>
  <si>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</si>
  <si>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</si>
  <si>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</si>
  <si>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</si>
  <si>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</si>
  <si>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</si>
  <si>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</si>
  <si>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</si>
  <si>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</si>
  <si>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</si>
  <si>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</si>
  <si>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</si>
  <si>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VIAL_DilPrev</t>
  </si>
  <si>
    <t>MEDIO AMBIENTE DilInv</t>
  </si>
  <si>
    <t>MEDIO AMBIENTE ProcJud</t>
  </si>
  <si>
    <t>DATOS GENERALES - CIVIL MATRIMONIO</t>
  </si>
  <si>
    <t>SEGURIDAD VIAL_DilUrgInc</t>
  </si>
  <si>
    <t>SEGURIDAD VIAL_DilUrgCal</t>
  </si>
  <si>
    <t>SEGURIDAD VIAL_PAInc</t>
  </si>
  <si>
    <t>SEGURIDAD VIAL_PACal</t>
  </si>
  <si>
    <t>SEGURIDAD VIAL_SumInc</t>
  </si>
  <si>
    <t>SEGURIDAD VIAL_SumCal</t>
  </si>
  <si>
    <t>SEGURIDAD VIAL_JurInc</t>
  </si>
  <si>
    <t>SEGURIDAD VIAL_JurCal</t>
  </si>
  <si>
    <t>SEGURIDAD VIAL_DilInv</t>
  </si>
  <si>
    <t>SEGURIDAD VIAL_MedidasP</t>
  </si>
  <si>
    <t>SEGURIDAD VIAL_Sentencias</t>
  </si>
  <si>
    <t>MEDIO AMBIENTE SentCond</t>
  </si>
  <si>
    <t>MEDIO AMBIENTE SentAbs</t>
  </si>
  <si>
    <t>MENORES - DP</t>
  </si>
  <si>
    <t>MENORES - EXP</t>
  </si>
  <si>
    <t>DATOS GENERALES - FS - ACTIVIDAD EN MATERIA PENAL</t>
  </si>
  <si>
    <t>DATOS GENERALES - FS - APELACIONES</t>
  </si>
  <si>
    <t>DATOS GENERALES - FS - AFORAMIENTOS</t>
  </si>
  <si>
    <t>DATOS GENERALES - FS - ACTIVIDAD EN MATERIA CIVIL</t>
  </si>
  <si>
    <t>DATOS GENERALES - FS - ACTIVIDAD EN MATERIA CONTENCIOSO-ADMINISTRATIVA</t>
  </si>
  <si>
    <t>DATOS GENERALES - FS - ACTIVIDAD EN MATERIA LABORAL</t>
  </si>
  <si>
    <t>DATOS GENERALES - FS - DILIGENCIAS PREPROCESALES PENALES (ORIGEN)</t>
  </si>
  <si>
    <t>DATOS GENERALES - FS - DILIGENCIAS PREPROCESALES PENALES (DESTINO)</t>
  </si>
  <si>
    <t>DATOS GENERALES - FS - ACTIVIDAD GUBERNATIVA</t>
  </si>
  <si>
    <t>SINIESTRALIDAD LABORAL - CAUSAS</t>
  </si>
  <si>
    <t>SINIESTRALIDAD LABORAL - RESOLUCIONES JUDICIALES</t>
  </si>
  <si>
    <t>MENORES - SEN</t>
  </si>
  <si>
    <t>MENORES - SEN2</t>
  </si>
  <si>
    <t>MENORES - MED</t>
  </si>
  <si>
    <t>MENORES - DEL</t>
  </si>
  <si>
    <t>MENORES - PRO</t>
  </si>
  <si>
    <t>VIOLENCIA DOMESTICA - DINV</t>
  </si>
  <si>
    <t>VIOLENCIA GENERO - DINV</t>
  </si>
  <si>
    <t>FISCALÍA PROVINCIAL</t>
  </si>
  <si>
    <t>FISCALÍA SUPERIOR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</si>
  <si>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</si>
  <si>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</si>
  <si>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</si>
  <si>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</si>
  <si>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</si>
  <si>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</si>
  <si>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</si>
  <si>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</si>
  <si>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</si>
  <si>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</si>
  <si>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</si>
  <si>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</si>
  <si>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</si>
  <si>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</si>
  <si>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ACTIVIDAD EN MATERIA PENAL</t>
  </si>
  <si>
    <t>APELACIONES ANTE EL TSJ</t>
  </si>
  <si>
    <t>AFORAMIENTOS</t>
  </si>
  <si>
    <t>ACTIVIDAD EN MATERIA CIVIL</t>
  </si>
  <si>
    <t>ACTIVIDAD EN MATERIA CONTENCIOSO-ADMINISTRATIVA</t>
  </si>
  <si>
    <t>ACTIVIDAD EN MATERIA LABORAL</t>
  </si>
  <si>
    <t>DILIGENCIAS DE INVESTIGACIÓN (PENAL) - ORIGEN</t>
  </si>
  <si>
    <t>DILIGENCIAS DE INVESTIGACIÓN (PENAL) - DESTINO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</si>
  <si>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</si>
  <si>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</si>
  <si>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</si>
  <si>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</si>
  <si>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</si>
  <si>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</si>
  <si>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</si>
  <si>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</si>
  <si>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</si>
  <si>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</si>
  <si>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</si>
  <si>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</si>
  <si>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</si>
  <si>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</si>
  <si>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</si>
  <si>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</si>
  <si>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prisión con fianza</t>
  </si>
  <si>
    <t>Petición de libertad</t>
  </si>
  <si>
    <t>Pendientes</t>
  </si>
  <si>
    <t>Nacionalidad</t>
  </si>
  <si>
    <t>Presentadas por el Fiscal</t>
  </si>
  <si>
    <t>Presentadas por particulares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</si>
  <si>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</si>
  <si>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</si>
  <si>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</si>
  <si>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</si>
  <si>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</si>
  <si>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</si>
  <si>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Recursos de suplicación</t>
  </si>
  <si>
    <t>Recursos de unificación de doctrina</t>
  </si>
  <si>
    <t>Atestado policial</t>
  </si>
  <si>
    <t>Remitidas a un órgano judicial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</si>
  <si>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</si>
  <si>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</si>
  <si>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</si>
  <si>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</si>
  <si>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</si>
  <si>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</si>
  <si>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</si>
  <si>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</si>
  <si>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</si>
  <si>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</si>
  <si>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</si>
  <si>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</si>
  <si>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</si>
  <si>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</si>
  <si>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</si>
  <si>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</si>
  <si>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</si>
  <si>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</si>
  <si>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</si>
  <si>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</si>
  <si>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</si>
  <si>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</si>
  <si>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</si>
  <si>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Total: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</si>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</sst>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60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Arial"/>
      <family val="2"/>
    </font>
    <font>
      <sz val="9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8"/>
      <color indexed="9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7"/>
      <color indexed="9"/>
      <name val="Times New Roman"/>
      <family val="1"/>
    </font>
    <font>
      <sz val="9"/>
      <name val="Times New Roman"/>
      <family val="1"/>
    </font>
    <font>
      <sz val="9"/>
      <color indexed="9"/>
      <name val="Times New Roman"/>
      <family val="1"/>
    </font>
    <font>
      <b/>
      <sz val="9"/>
      <name val="Times New Roman"/>
      <family val="1"/>
    </font>
    <font>
      <u/>
      <sz val="10"/>
      <name val="Times New Roman"/>
      <family val="1"/>
    </font>
    <font>
      <sz val="7"/>
      <color indexed="22"/>
      <name val="Times New Roman"/>
      <family val="1"/>
    </font>
    <font>
      <sz val="9"/>
      <color indexed="22"/>
      <name val="Times New Roman"/>
      <family val="1"/>
    </font>
    <font>
      <b/>
      <i/>
      <sz val="12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9"/>
      <color indexed="10"/>
      <name val="Times New Roman"/>
      <family val="1"/>
    </font>
    <font>
      <sz val="12"/>
      <name val="Times New Roman"/>
      <family val="1"/>
    </font>
    <font>
      <sz val="7"/>
      <name val="Times New Roman"/>
      <family val="1"/>
      <charset val="1"/>
    </font>
    <font>
      <b/>
      <sz val="7"/>
      <name val="Times New Roman"/>
      <family val="1"/>
    </font>
    <font>
      <sz val="8"/>
      <name val="Calibri"/>
      <family val="2"/>
    </font>
    <font>
      <sz val="9"/>
      <name val="Times New Roman"/>
      <family val="1"/>
      <charset val="1"/>
    </font>
    <font>
      <sz val="10"/>
      <name val="Times New Roman"/>
      <family val="1"/>
      <charset val="1"/>
    </font>
    <font>
      <b/>
      <sz val="14"/>
      <name val="Times New Roman"/>
      <family val="1"/>
      <charset val="1"/>
    </font>
    <font>
      <b/>
      <sz val="9"/>
      <name val="Times New Roman"/>
      <family val="1"/>
      <charset val="1"/>
    </font>
    <font>
      <sz val="8"/>
      <name val="Times New Roman"/>
      <family val="1"/>
      <charset val="1"/>
    </font>
    <font>
      <b/>
      <sz val="10"/>
      <name val="Times New Roman"/>
      <family val="1"/>
      <charset val="1"/>
    </font>
    <font>
      <sz val="12"/>
      <name val="Times New Roman"/>
      <family val="1"/>
      <charset val="1"/>
    </font>
    <font>
      <b/>
      <i/>
      <sz val="12"/>
      <name val="Arial"/>
      <family val="2"/>
      <charset val="1"/>
    </font>
    <font>
      <b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theme="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44"/>
      </patternFill>
    </fill>
  </fills>
  <borders count="6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">
    <xf numFmtId="0" fontId="0" fillId="0" borderId="0"/>
    <xf numFmtId="0" fontId="20" fillId="0" borderId="0"/>
    <xf numFmtId="0" fontId="19" fillId="0" borderId="0"/>
  </cellStyleXfs>
  <cellXfs count="290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/>
    </xf>
    <xf numFmtId="0" fontId="14" fillId="2" borderId="0" xfId="0" applyFont="1" applyFill="1" applyAlignment="1">
      <alignment horizontal="left" vertical="top" wrapText="1"/>
    </xf>
    <xf numFmtId="0" fontId="14" fillId="3" borderId="2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 wrapText="1"/>
    </xf>
    <xf numFmtId="0" fontId="15" fillId="5" borderId="3" xfId="0" applyFont="1" applyFill="1" applyBorder="1" applyAlignment="1">
      <alignment horizontal="left" vertical="top" wrapText="1"/>
    </xf>
    <xf numFmtId="3" fontId="16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/>
    </xf>
    <xf numFmtId="0" fontId="15" fillId="5" borderId="3" xfId="0" applyFont="1" applyFill="1" applyBorder="1" applyAlignment="1">
      <alignment horizontal="left" vertical="top"/>
    </xf>
    <xf numFmtId="3" fontId="16" fillId="2" borderId="1" xfId="0" applyNumberFormat="1" applyFont="1" applyFill="1" applyBorder="1" applyAlignment="1">
      <alignment horizontal="right" vertical="top" wrapText="1"/>
    </xf>
    <xf numFmtId="3" fontId="18" fillId="4" borderId="3" xfId="0" applyNumberFormat="1" applyFont="1" applyFill="1" applyBorder="1" applyAlignment="1">
      <alignment horizontal="righ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center" vertical="top" wrapText="1"/>
    </xf>
    <xf numFmtId="164" fontId="16" fillId="2" borderId="2" xfId="0" applyNumberFormat="1" applyFont="1" applyFill="1" applyBorder="1" applyAlignment="1">
      <alignment horizontal="right" vertical="top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left" vertical="top" wrapText="1"/>
    </xf>
    <xf numFmtId="165" fontId="21" fillId="0" borderId="0" xfId="1" applyNumberFormat="1" applyFont="1"/>
    <xf numFmtId="165" fontId="22" fillId="7" borderId="10" xfId="1" applyNumberFormat="1" applyFont="1" applyFill="1" applyBorder="1" applyAlignment="1">
      <alignment horizontal="center" vertical="center" wrapText="1"/>
    </xf>
    <xf numFmtId="165" fontId="22" fillId="7" borderId="11" xfId="1" applyNumberFormat="1" applyFont="1" applyFill="1" applyBorder="1" applyAlignment="1">
      <alignment horizontal="center" vertical="center" wrapText="1"/>
    </xf>
    <xf numFmtId="165" fontId="22" fillId="7" borderId="12" xfId="1" applyNumberFormat="1" applyFont="1" applyFill="1" applyBorder="1" applyAlignment="1">
      <alignment horizontal="center" vertical="center" wrapText="1"/>
    </xf>
    <xf numFmtId="165" fontId="20" fillId="0" borderId="0" xfId="1" applyNumberFormat="1"/>
    <xf numFmtId="1" fontId="21" fillId="8" borderId="10" xfId="1" applyNumberFormat="1" applyFont="1" applyFill="1" applyBorder="1" applyAlignment="1">
      <alignment horizontal="center" vertical="center"/>
    </xf>
    <xf numFmtId="1" fontId="21" fillId="9" borderId="11" xfId="1" applyNumberFormat="1" applyFont="1" applyFill="1" applyBorder="1" applyAlignment="1">
      <alignment horizontal="center" vertical="center"/>
    </xf>
    <xf numFmtId="1" fontId="21" fillId="8" borderId="11" xfId="1" applyNumberFormat="1" applyFont="1" applyFill="1" applyBorder="1" applyAlignment="1">
      <alignment horizontal="center" vertical="center"/>
    </xf>
    <xf numFmtId="1" fontId="21" fillId="10" borderId="11" xfId="1" applyNumberFormat="1" applyFont="1" applyFill="1" applyBorder="1" applyAlignment="1">
      <alignment horizontal="center" vertical="center"/>
    </xf>
    <xf numFmtId="1" fontId="21" fillId="8" borderId="12" xfId="1" applyNumberFormat="1" applyFont="1" applyFill="1" applyBorder="1" applyAlignment="1">
      <alignment horizontal="center" vertical="center"/>
    </xf>
    <xf numFmtId="1" fontId="21" fillId="0" borderId="0" xfId="1" applyNumberFormat="1" applyFont="1" applyAlignment="1">
      <alignment horizontal="center" vertical="center"/>
    </xf>
    <xf numFmtId="165" fontId="21" fillId="8" borderId="0" xfId="1" applyNumberFormat="1" applyFont="1" applyFill="1"/>
    <xf numFmtId="165" fontId="20" fillId="8" borderId="0" xfId="1" applyNumberFormat="1" applyFill="1"/>
    <xf numFmtId="165" fontId="22" fillId="7" borderId="13" xfId="1" applyNumberFormat="1" applyFont="1" applyFill="1" applyBorder="1" applyAlignment="1">
      <alignment horizontal="center" vertical="center" wrapText="1"/>
    </xf>
    <xf numFmtId="165" fontId="22" fillId="7" borderId="14" xfId="1" applyNumberFormat="1" applyFont="1" applyFill="1" applyBorder="1" applyAlignment="1">
      <alignment horizontal="center" vertical="center" wrapText="1"/>
    </xf>
    <xf numFmtId="165" fontId="22" fillId="7" borderId="15" xfId="1" applyNumberFormat="1" applyFont="1" applyFill="1" applyBorder="1" applyAlignment="1">
      <alignment horizontal="center" vertical="center" wrapText="1"/>
    </xf>
    <xf numFmtId="165" fontId="22" fillId="0" borderId="16" xfId="1" applyNumberFormat="1" applyFont="1" applyBorder="1" applyAlignment="1">
      <alignment horizontal="center" vertical="center" wrapText="1"/>
    </xf>
    <xf numFmtId="165" fontId="20" fillId="0" borderId="18" xfId="1" applyNumberFormat="1" applyBorder="1"/>
    <xf numFmtId="165" fontId="20" fillId="0" borderId="19" xfId="1" applyNumberFormat="1" applyBorder="1"/>
    <xf numFmtId="165" fontId="20" fillId="0" borderId="20" xfId="1" applyNumberFormat="1" applyBorder="1"/>
    <xf numFmtId="165" fontId="20" fillId="0" borderId="21" xfId="1" applyNumberFormat="1" applyBorder="1"/>
    <xf numFmtId="165" fontId="20" fillId="0" borderId="17" xfId="1" applyNumberFormat="1" applyBorder="1"/>
    <xf numFmtId="165" fontId="20" fillId="0" borderId="22" xfId="1" applyNumberFormat="1" applyBorder="1"/>
    <xf numFmtId="165" fontId="20" fillId="0" borderId="23" xfId="1" applyNumberFormat="1" applyBorder="1"/>
    <xf numFmtId="165" fontId="20" fillId="0" borderId="24" xfId="1" applyNumberFormat="1" applyBorder="1"/>
    <xf numFmtId="165" fontId="20" fillId="0" borderId="27" xfId="1" applyNumberFormat="1" applyBorder="1"/>
    <xf numFmtId="165" fontId="21" fillId="9" borderId="0" xfId="1" applyNumberFormat="1" applyFont="1" applyFill="1"/>
    <xf numFmtId="165" fontId="20" fillId="9" borderId="0" xfId="1" applyNumberFormat="1" applyFill="1"/>
    <xf numFmtId="165" fontId="19" fillId="0" borderId="17" xfId="2" applyNumberFormat="1" applyBorder="1"/>
    <xf numFmtId="165" fontId="21" fillId="10" borderId="0" xfId="1" applyNumberFormat="1" applyFont="1" applyFill="1"/>
    <xf numFmtId="165" fontId="20" fillId="10" borderId="0" xfId="1" applyNumberFormat="1" applyFill="1"/>
    <xf numFmtId="165" fontId="22" fillId="7" borderId="39" xfId="1" applyNumberFormat="1" applyFont="1" applyFill="1" applyBorder="1" applyAlignment="1">
      <alignment horizontal="center" vertical="center" wrapText="1"/>
    </xf>
    <xf numFmtId="0" fontId="20" fillId="0" borderId="0" xfId="1"/>
    <xf numFmtId="0" fontId="24" fillId="7" borderId="17" xfId="1" applyFont="1" applyFill="1" applyBorder="1" applyAlignment="1">
      <alignment horizontal="left" wrapText="1"/>
    </xf>
    <xf numFmtId="3" fontId="25" fillId="0" borderId="17" xfId="1" applyNumberFormat="1" applyFont="1" applyBorder="1" applyAlignment="1" applyProtection="1">
      <alignment wrapText="1"/>
      <protection hidden="1"/>
    </xf>
    <xf numFmtId="1" fontId="25" fillId="0" borderId="17" xfId="1" applyNumberFormat="1" applyFont="1" applyBorder="1" applyAlignment="1" applyProtection="1">
      <alignment wrapText="1"/>
      <protection hidden="1"/>
    </xf>
    <xf numFmtId="165" fontId="20" fillId="0" borderId="0" xfId="1" applyNumberFormat="1" applyProtection="1">
      <protection hidden="1"/>
    </xf>
    <xf numFmtId="165" fontId="22" fillId="7" borderId="23" xfId="1" applyNumberFormat="1" applyFont="1" applyFill="1" applyBorder="1" applyAlignment="1" applyProtection="1">
      <alignment horizontal="center" vertical="center" wrapText="1"/>
      <protection hidden="1"/>
    </xf>
    <xf numFmtId="0" fontId="20" fillId="0" borderId="0" xfId="1" applyProtection="1">
      <protection hidden="1"/>
    </xf>
    <xf numFmtId="165" fontId="22" fillId="7" borderId="41" xfId="1" applyNumberFormat="1" applyFont="1" applyFill="1" applyBorder="1" applyAlignment="1" applyProtection="1">
      <alignment horizontal="left" wrapText="1"/>
      <protection hidden="1"/>
    </xf>
    <xf numFmtId="165" fontId="20" fillId="0" borderId="17" xfId="1" applyNumberFormat="1" applyBorder="1" applyProtection="1">
      <protection hidden="1"/>
    </xf>
    <xf numFmtId="165" fontId="22" fillId="7" borderId="42" xfId="1" applyNumberFormat="1" applyFont="1" applyFill="1" applyBorder="1" applyAlignment="1" applyProtection="1">
      <alignment horizontal="left" wrapText="1"/>
      <protection hidden="1"/>
    </xf>
    <xf numFmtId="0" fontId="24" fillId="7" borderId="44" xfId="1" applyFont="1" applyFill="1" applyBorder="1" applyAlignment="1" applyProtection="1">
      <alignment horizontal="left" wrapText="1"/>
      <protection hidden="1"/>
    </xf>
    <xf numFmtId="3" fontId="26" fillId="0" borderId="45" xfId="1" applyNumberFormat="1" applyFont="1" applyBorder="1" applyAlignment="1" applyProtection="1">
      <alignment wrapText="1"/>
      <protection hidden="1"/>
    </xf>
    <xf numFmtId="0" fontId="24" fillId="7" borderId="46" xfId="1" applyFont="1" applyFill="1" applyBorder="1" applyAlignment="1" applyProtection="1">
      <alignment horizontal="left" wrapText="1"/>
      <protection hidden="1"/>
    </xf>
    <xf numFmtId="1" fontId="26" fillId="0" borderId="46" xfId="1" applyNumberFormat="1" applyFont="1" applyBorder="1" applyAlignment="1" applyProtection="1">
      <alignment wrapText="1"/>
      <protection hidden="1"/>
    </xf>
    <xf numFmtId="165" fontId="22" fillId="7" borderId="40" xfId="1" applyNumberFormat="1" applyFont="1" applyFill="1" applyBorder="1" applyAlignment="1" applyProtection="1">
      <alignment horizontal="left" wrapText="1"/>
      <protection hidden="1"/>
    </xf>
    <xf numFmtId="0" fontId="22" fillId="0" borderId="0" xfId="1" applyFont="1" applyAlignment="1">
      <alignment horizontal="center" vertical="center" wrapText="1"/>
    </xf>
    <xf numFmtId="0" fontId="27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4" fillId="11" borderId="0" xfId="1" applyNumberFormat="1" applyFont="1" applyFill="1" applyAlignment="1">
      <alignment horizontal="center" vertical="center"/>
    </xf>
    <xf numFmtId="0" fontId="24" fillId="11" borderId="0" xfId="1" applyFont="1" applyFill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4" fillId="0" borderId="0" xfId="1" applyFont="1"/>
    <xf numFmtId="0" fontId="24" fillId="7" borderId="0" xfId="1" applyFont="1" applyFill="1" applyAlignment="1">
      <alignment horizontal="center" vertical="center"/>
    </xf>
    <xf numFmtId="0" fontId="29" fillId="11" borderId="0" xfId="1" applyFont="1" applyFill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32" fillId="0" borderId="0" xfId="1" applyNumberFormat="1" applyFont="1" applyAlignment="1">
      <alignment horizontal="center" vertical="center"/>
    </xf>
    <xf numFmtId="3" fontId="32" fillId="12" borderId="0" xfId="1" applyNumberFormat="1" applyFont="1" applyFill="1" applyAlignment="1">
      <alignment horizontal="center" vertical="center" wrapText="1"/>
    </xf>
    <xf numFmtId="0" fontId="32" fillId="0" borderId="0" xfId="1" applyFont="1" applyAlignment="1">
      <alignment horizontal="center" vertical="center"/>
    </xf>
    <xf numFmtId="0" fontId="32" fillId="0" borderId="0" xfId="1" applyFont="1" applyAlignment="1">
      <alignment vertical="center"/>
    </xf>
    <xf numFmtId="3" fontId="32" fillId="0" borderId="49" xfId="1" applyNumberFormat="1" applyFont="1" applyBorder="1" applyAlignment="1">
      <alignment horizontal="center" vertical="center"/>
    </xf>
    <xf numFmtId="3" fontId="32" fillId="0" borderId="23" xfId="1" applyNumberFormat="1" applyFont="1" applyBorder="1" applyAlignment="1">
      <alignment horizontal="center" vertical="center"/>
    </xf>
    <xf numFmtId="3" fontId="32" fillId="0" borderId="48" xfId="1" applyNumberFormat="1" applyFont="1" applyBorder="1" applyAlignment="1">
      <alignment horizontal="center" vertical="center"/>
    </xf>
    <xf numFmtId="0" fontId="32" fillId="0" borderId="0" xfId="1" applyFont="1"/>
    <xf numFmtId="0" fontId="32" fillId="0" borderId="52" xfId="1" applyFont="1" applyBorder="1" applyAlignment="1">
      <alignment vertical="center"/>
    </xf>
    <xf numFmtId="3" fontId="32" fillId="0" borderId="53" xfId="1" applyNumberFormat="1" applyFont="1" applyBorder="1" applyAlignment="1">
      <alignment horizontal="center" vertical="center" wrapText="1"/>
    </xf>
    <xf numFmtId="3" fontId="32" fillId="0" borderId="17" xfId="1" applyNumberFormat="1" applyFont="1" applyBorder="1" applyAlignment="1">
      <alignment horizontal="center" vertical="center" wrapText="1"/>
    </xf>
    <xf numFmtId="3" fontId="32" fillId="0" borderId="47" xfId="1" applyNumberFormat="1" applyFont="1" applyBorder="1" applyAlignment="1">
      <alignment horizontal="center" vertical="center" wrapText="1"/>
    </xf>
    <xf numFmtId="3" fontId="32" fillId="0" borderId="40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2" fillId="0" borderId="54" xfId="1" applyNumberFormat="1" applyFont="1" applyBorder="1" applyAlignment="1">
      <alignment horizontal="center" vertical="center"/>
    </xf>
    <xf numFmtId="3" fontId="32" fillId="0" borderId="55" xfId="1" applyNumberFormat="1" applyFont="1" applyBorder="1" applyAlignment="1">
      <alignment horizontal="center" vertical="center"/>
    </xf>
    <xf numFmtId="3" fontId="32" fillId="0" borderId="56" xfId="1" applyNumberFormat="1" applyFont="1" applyBorder="1" applyAlignment="1">
      <alignment horizontal="center" vertical="center"/>
    </xf>
    <xf numFmtId="3" fontId="32" fillId="0" borderId="47" xfId="1" applyNumberFormat="1" applyFont="1" applyBorder="1" applyAlignment="1">
      <alignment horizontal="center" vertical="center"/>
    </xf>
    <xf numFmtId="3" fontId="32" fillId="0" borderId="17" xfId="1" applyNumberFormat="1" applyFont="1" applyBorder="1" applyAlignment="1">
      <alignment horizontal="center" vertical="center"/>
    </xf>
    <xf numFmtId="3" fontId="32" fillId="0" borderId="40" xfId="1" applyNumberFormat="1" applyFont="1" applyBorder="1" applyAlignment="1">
      <alignment horizontal="center" vertical="center"/>
    </xf>
    <xf numFmtId="0" fontId="32" fillId="0" borderId="57" xfId="1" applyFont="1" applyBorder="1" applyAlignment="1">
      <alignment horizontal="center" vertical="center"/>
    </xf>
    <xf numFmtId="0" fontId="32" fillId="0" borderId="58" xfId="1" applyFont="1" applyBorder="1" applyAlignment="1">
      <alignment horizontal="center" vertical="center"/>
    </xf>
    <xf numFmtId="0" fontId="32" fillId="0" borderId="59" xfId="1" applyFont="1" applyBorder="1" applyAlignment="1">
      <alignment horizontal="center" vertical="center"/>
    </xf>
    <xf numFmtId="0" fontId="32" fillId="0" borderId="47" xfId="1" applyFont="1" applyBorder="1" applyAlignment="1">
      <alignment horizontal="center" vertical="center"/>
    </xf>
    <xf numFmtId="0" fontId="32" fillId="0" borderId="40" xfId="1" applyFont="1" applyBorder="1" applyAlignment="1">
      <alignment horizontal="center" vertical="center"/>
    </xf>
    <xf numFmtId="0" fontId="32" fillId="0" borderId="17" xfId="1" applyFont="1" applyBorder="1" applyAlignment="1">
      <alignment horizontal="center" vertical="center"/>
    </xf>
    <xf numFmtId="0" fontId="32" fillId="0" borderId="47" xfId="1" applyFont="1" applyBorder="1" applyAlignment="1">
      <alignment horizontal="center" vertical="center" wrapText="1"/>
    </xf>
    <xf numFmtId="0" fontId="32" fillId="0" borderId="17" xfId="1" applyFont="1" applyBorder="1" applyAlignment="1">
      <alignment horizontal="center" vertical="center" wrapText="1"/>
    </xf>
    <xf numFmtId="0" fontId="32" fillId="0" borderId="40" xfId="1" applyFont="1" applyBorder="1" applyAlignment="1">
      <alignment horizontal="center" vertical="center" wrapText="1"/>
    </xf>
    <xf numFmtId="3" fontId="34" fillId="0" borderId="0" xfId="1" applyNumberFormat="1" applyFont="1" applyAlignment="1">
      <alignment horizontal="center" vertical="center"/>
    </xf>
    <xf numFmtId="3" fontId="34" fillId="0" borderId="53" xfId="1" applyNumberFormat="1" applyFont="1" applyBorder="1" applyAlignment="1">
      <alignment horizontal="center" vertical="center"/>
    </xf>
    <xf numFmtId="3" fontId="34" fillId="0" borderId="17" xfId="1" applyNumberFormat="1" applyFont="1" applyBorder="1" applyAlignment="1">
      <alignment horizontal="center" vertical="center"/>
    </xf>
    <xf numFmtId="3" fontId="34" fillId="0" borderId="47" xfId="1" applyNumberFormat="1" applyFont="1" applyBorder="1" applyAlignment="1">
      <alignment horizontal="center" vertical="center"/>
    </xf>
    <xf numFmtId="3" fontId="35" fillId="0" borderId="0" xfId="1" applyNumberFormat="1" applyFont="1" applyAlignment="1" applyProtection="1">
      <alignment horizontal="center" vertical="center"/>
      <protection hidden="1"/>
    </xf>
    <xf numFmtId="3" fontId="34" fillId="0" borderId="40" xfId="1" applyNumberFormat="1" applyFont="1" applyBorder="1" applyAlignment="1">
      <alignment horizontal="center" vertical="center"/>
    </xf>
    <xf numFmtId="3" fontId="32" fillId="0" borderId="57" xfId="1" applyNumberFormat="1" applyFont="1" applyBorder="1" applyAlignment="1">
      <alignment horizontal="center" vertical="center"/>
    </xf>
    <xf numFmtId="3" fontId="32" fillId="0" borderId="58" xfId="1" applyNumberFormat="1" applyFont="1" applyBorder="1" applyAlignment="1">
      <alignment horizontal="center" vertical="center"/>
    </xf>
    <xf numFmtId="3" fontId="32" fillId="0" borderId="59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vertical="center" wrapText="1"/>
    </xf>
    <xf numFmtId="0" fontId="36" fillId="0" borderId="0" xfId="1" applyFont="1"/>
    <xf numFmtId="3" fontId="37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38" fillId="0" borderId="0" xfId="1" applyNumberFormat="1" applyFont="1" applyAlignment="1">
      <alignment horizontal="center" vertical="center"/>
    </xf>
    <xf numFmtId="3" fontId="39" fillId="0" borderId="0" xfId="1" applyNumberFormat="1" applyFont="1" applyAlignment="1">
      <alignment horizontal="center" vertical="center"/>
    </xf>
    <xf numFmtId="0" fontId="40" fillId="7" borderId="60" xfId="1" applyFont="1" applyFill="1" applyBorder="1" applyAlignment="1">
      <alignment horizontal="right"/>
    </xf>
    <xf numFmtId="166" fontId="21" fillId="7" borderId="61" xfId="1" applyNumberFormat="1" applyFont="1" applyFill="1" applyBorder="1" applyAlignment="1" applyProtection="1">
      <alignment horizontal="right"/>
      <protection locked="0"/>
    </xf>
    <xf numFmtId="0" fontId="34" fillId="7" borderId="0" xfId="1" applyFont="1" applyFill="1"/>
    <xf numFmtId="0" fontId="34" fillId="0" borderId="0" xfId="1" applyFont="1"/>
    <xf numFmtId="0" fontId="44" fillId="0" borderId="0" xfId="1" applyFont="1"/>
    <xf numFmtId="0" fontId="45" fillId="0" borderId="0" xfId="1" applyFont="1"/>
    <xf numFmtId="166" fontId="21" fillId="7" borderId="61" xfId="1" applyNumberFormat="1" applyFont="1" applyFill="1" applyBorder="1" applyAlignment="1">
      <alignment horizontal="right"/>
    </xf>
    <xf numFmtId="3" fontId="46" fillId="0" borderId="0" xfId="1" applyNumberFormat="1" applyFont="1" applyAlignment="1">
      <alignment horizontal="center" vertical="center"/>
    </xf>
    <xf numFmtId="3" fontId="32" fillId="0" borderId="53" xfId="1" applyNumberFormat="1" applyFont="1" applyBorder="1" applyAlignment="1">
      <alignment horizontal="center" vertical="center"/>
    </xf>
    <xf numFmtId="3" fontId="32" fillId="0" borderId="0" xfId="1" applyNumberFormat="1" applyFont="1" applyAlignment="1">
      <alignment horizontal="center" vertical="center" wrapText="1"/>
    </xf>
    <xf numFmtId="3" fontId="32" fillId="0" borderId="58" xfId="1" applyNumberFormat="1" applyFont="1" applyBorder="1" applyAlignment="1">
      <alignment horizontal="center" vertical="center" wrapText="1"/>
    </xf>
    <xf numFmtId="3" fontId="46" fillId="0" borderId="47" xfId="1" applyNumberFormat="1" applyFont="1" applyBorder="1" applyAlignment="1">
      <alignment horizontal="center" vertical="center" wrapText="1"/>
    </xf>
    <xf numFmtId="3" fontId="46" fillId="0" borderId="17" xfId="1" applyNumberFormat="1" applyFont="1" applyBorder="1" applyAlignment="1">
      <alignment horizontal="center" vertical="center" wrapText="1"/>
    </xf>
    <xf numFmtId="3" fontId="46" fillId="0" borderId="53" xfId="1" applyNumberFormat="1" applyFont="1" applyBorder="1" applyAlignment="1">
      <alignment horizontal="center" vertical="center" wrapText="1"/>
    </xf>
    <xf numFmtId="0" fontId="48" fillId="5" borderId="58" xfId="2" applyFont="1" applyFill="1" applyBorder="1" applyAlignment="1">
      <alignment horizontal="left" vertical="top" wrapText="1"/>
    </xf>
    <xf numFmtId="3" fontId="48" fillId="0" borderId="58" xfId="2" applyNumberFormat="1" applyFont="1" applyBorder="1" applyAlignment="1">
      <alignment horizontal="right" vertical="top" wrapText="1"/>
    </xf>
    <xf numFmtId="3" fontId="34" fillId="0" borderId="58" xfId="1" applyNumberFormat="1" applyFont="1" applyBorder="1" applyAlignment="1">
      <alignment horizontal="center" vertical="center"/>
    </xf>
    <xf numFmtId="3" fontId="49" fillId="0" borderId="47" xfId="1" applyNumberFormat="1" applyFont="1" applyBorder="1" applyAlignment="1">
      <alignment horizontal="center" vertical="center"/>
    </xf>
    <xf numFmtId="3" fontId="49" fillId="0" borderId="17" xfId="1" applyNumberFormat="1" applyFont="1" applyBorder="1" applyAlignment="1">
      <alignment horizontal="center" vertical="center"/>
    </xf>
    <xf numFmtId="3" fontId="49" fillId="0" borderId="53" xfId="1" applyNumberFormat="1" applyFont="1" applyBorder="1" applyAlignment="1">
      <alignment horizontal="center" vertical="center"/>
    </xf>
    <xf numFmtId="164" fontId="24" fillId="0" borderId="0" xfId="1" applyNumberFormat="1" applyFont="1" applyAlignment="1">
      <alignment horizontal="center" vertical="center"/>
    </xf>
    <xf numFmtId="3" fontId="50" fillId="0" borderId="0" xfId="1" applyNumberFormat="1" applyFont="1" applyAlignment="1">
      <alignment horizontal="center" vertical="center"/>
    </xf>
    <xf numFmtId="3" fontId="50" fillId="0" borderId="62" xfId="1" applyNumberFormat="1" applyFont="1" applyBorder="1" applyAlignment="1">
      <alignment horizontal="center" vertical="center"/>
    </xf>
    <xf numFmtId="3" fontId="50" fillId="0" borderId="53" xfId="1" applyNumberFormat="1" applyFont="1" applyBorder="1" applyAlignment="1">
      <alignment horizontal="center" vertical="center"/>
    </xf>
    <xf numFmtId="3" fontId="50" fillId="13" borderId="0" xfId="1" applyNumberFormat="1" applyFont="1" applyFill="1" applyAlignment="1" applyProtection="1">
      <alignment horizontal="center" vertical="center"/>
      <protection hidden="1"/>
    </xf>
    <xf numFmtId="3" fontId="51" fillId="0" borderId="0" xfId="1" applyNumberFormat="1" applyFont="1" applyAlignment="1" applyProtection="1">
      <alignment horizontal="left" vertical="center"/>
      <protection hidden="1"/>
    </xf>
    <xf numFmtId="3" fontId="50" fillId="0" borderId="0" xfId="1" applyNumberFormat="1" applyFont="1" applyAlignment="1" applyProtection="1">
      <alignment horizontal="center" vertical="center"/>
      <protection hidden="1"/>
    </xf>
    <xf numFmtId="0" fontId="49" fillId="13" borderId="0" xfId="1" applyFont="1" applyFill="1" applyProtection="1">
      <protection hidden="1"/>
    </xf>
    <xf numFmtId="0" fontId="49" fillId="0" borderId="0" xfId="1" applyFont="1" applyProtection="1">
      <protection hidden="1"/>
    </xf>
    <xf numFmtId="3" fontId="53" fillId="0" borderId="0" xfId="1" applyNumberFormat="1" applyFont="1" applyAlignment="1" applyProtection="1">
      <alignment horizontal="center" vertical="center"/>
      <protection hidden="1"/>
    </xf>
    <xf numFmtId="3" fontId="53" fillId="0" borderId="62" xfId="1" applyNumberFormat="1" applyFont="1" applyBorder="1" applyAlignment="1" applyProtection="1">
      <alignment horizontal="center" vertical="center"/>
      <protection hidden="1"/>
    </xf>
    <xf numFmtId="0" fontId="20" fillId="0" borderId="0" xfId="1" applyAlignment="1" applyProtection="1">
      <alignment horizontal="center" wrapText="1"/>
      <protection hidden="1"/>
    </xf>
    <xf numFmtId="0" fontId="52" fillId="0" borderId="0" xfId="1" applyFont="1" applyProtection="1">
      <protection hidden="1"/>
    </xf>
    <xf numFmtId="0" fontId="50" fillId="0" borderId="47" xfId="1" applyFont="1" applyBorder="1" applyAlignment="1" applyProtection="1">
      <alignment horizontal="left" wrapText="1"/>
      <protection hidden="1"/>
    </xf>
    <xf numFmtId="3" fontId="26" fillId="0" borderId="53" xfId="1" applyNumberFormat="1" applyFont="1" applyBorder="1" applyAlignment="1" applyProtection="1">
      <alignment wrapText="1"/>
      <protection hidden="1"/>
    </xf>
    <xf numFmtId="1" fontId="26" fillId="0" borderId="40" xfId="1" applyNumberFormat="1" applyFont="1" applyBorder="1" applyAlignment="1" applyProtection="1">
      <alignment wrapText="1"/>
      <protection hidden="1"/>
    </xf>
    <xf numFmtId="0" fontId="26" fillId="0" borderId="0" xfId="1" applyFont="1" applyAlignment="1" applyProtection="1">
      <alignment wrapText="1"/>
      <protection hidden="1"/>
    </xf>
    <xf numFmtId="3" fontId="26" fillId="0" borderId="40" xfId="1" applyNumberFormat="1" applyFont="1" applyBorder="1" applyAlignment="1" applyProtection="1">
      <alignment wrapText="1"/>
      <protection hidden="1"/>
    </xf>
    <xf numFmtId="0" fontId="26" fillId="0" borderId="53" xfId="1" applyFont="1" applyBorder="1" applyAlignment="1" applyProtection="1">
      <alignment wrapText="1"/>
      <protection hidden="1"/>
    </xf>
    <xf numFmtId="3" fontId="46" fillId="0" borderId="0" xfId="1" applyNumberFormat="1" applyFont="1" applyAlignment="1" applyProtection="1">
      <alignment horizontal="center" vertical="center"/>
      <protection hidden="1"/>
    </xf>
    <xf numFmtId="3" fontId="49" fillId="0" borderId="0" xfId="1" applyNumberFormat="1" applyFont="1" applyAlignment="1" applyProtection="1">
      <alignment horizontal="center" vertical="center"/>
      <protection hidden="1"/>
    </xf>
    <xf numFmtId="0" fontId="55" fillId="0" borderId="0" xfId="1" applyFont="1" applyProtection="1">
      <protection hidden="1"/>
    </xf>
    <xf numFmtId="0" fontId="56" fillId="13" borderId="63" xfId="1" applyFont="1" applyFill="1" applyBorder="1" applyAlignment="1" applyProtection="1">
      <alignment horizontal="right"/>
      <protection hidden="1"/>
    </xf>
    <xf numFmtId="166" fontId="57" fillId="13" borderId="64" xfId="1" applyNumberFormat="1" applyFont="1" applyFill="1" applyBorder="1" applyAlignment="1" applyProtection="1">
      <alignment horizontal="right"/>
      <protection locked="0" hidden="1"/>
    </xf>
    <xf numFmtId="3" fontId="26" fillId="0" borderId="62" xfId="1" applyNumberFormat="1" applyFont="1" applyBorder="1" applyAlignment="1" applyProtection="1">
      <alignment wrapText="1"/>
      <protection hidden="1"/>
    </xf>
    <xf numFmtId="0" fontId="49" fillId="13" borderId="0" xfId="1" applyFont="1" applyFill="1"/>
    <xf numFmtId="0" fontId="49" fillId="0" borderId="0" xfId="1" applyFont="1"/>
    <xf numFmtId="3" fontId="52" fillId="0" borderId="0" xfId="1" applyNumberFormat="1" applyFont="1" applyAlignment="1">
      <alignment vertical="center"/>
    </xf>
    <xf numFmtId="3" fontId="53" fillId="0" borderId="0" xfId="1" applyNumberFormat="1" applyFont="1" applyAlignment="1">
      <alignment horizontal="center" vertical="center"/>
    </xf>
    <xf numFmtId="0" fontId="52" fillId="0" borderId="0" xfId="1" applyFont="1"/>
    <xf numFmtId="3" fontId="49" fillId="0" borderId="0" xfId="1" applyNumberFormat="1" applyFont="1" applyAlignment="1">
      <alignment horizontal="center" vertical="center"/>
    </xf>
    <xf numFmtId="0" fontId="55" fillId="0" borderId="0" xfId="1" applyFont="1"/>
    <xf numFmtId="0" fontId="56" fillId="13" borderId="63" xfId="1" applyFont="1" applyFill="1" applyBorder="1" applyAlignment="1">
      <alignment horizontal="right"/>
    </xf>
    <xf numFmtId="166" fontId="57" fillId="13" borderId="64" xfId="1" applyNumberFormat="1" applyFont="1" applyFill="1" applyBorder="1" applyAlignment="1" applyProtection="1">
      <alignment horizontal="right"/>
      <protection locked="0"/>
    </xf>
    <xf numFmtId="3" fontId="36" fillId="0" borderId="0" xfId="1" applyNumberFormat="1" applyFont="1" applyAlignment="1">
      <alignment vertical="center"/>
    </xf>
    <xf numFmtId="0" fontId="59" fillId="0" borderId="0" xfId="1" applyFont="1" applyAlignment="1">
      <alignment wrapText="1"/>
    </xf>
    <xf numFmtId="3" fontId="59" fillId="0" borderId="0" xfId="1" applyNumberFormat="1" applyFont="1"/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7" fillId="4" borderId="8" xfId="0" applyFont="1" applyFill="1" applyBorder="1" applyAlignment="1">
      <alignment horizontal="left" vertical="top" wrapText="1"/>
    </xf>
    <xf numFmtId="0" fontId="17" fillId="4" borderId="9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 wrapText="1"/>
    </xf>
    <xf numFmtId="0" fontId="15" fillId="4" borderId="5" xfId="0" applyFont="1" applyFill="1" applyBorder="1" applyAlignment="1">
      <alignment horizontal="left" vertical="top" wrapText="1"/>
    </xf>
    <xf numFmtId="0" fontId="15" fillId="4" borderId="6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horizontal="left" vertical="top"/>
    </xf>
    <xf numFmtId="0" fontId="15" fillId="4" borderId="6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3" fontId="28" fillId="0" borderId="0" xfId="1" applyNumberFormat="1" applyFont="1" applyAlignment="1">
      <alignment horizontal="center" vertical="center"/>
    </xf>
    <xf numFmtId="0" fontId="28" fillId="0" borderId="0" xfId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2" fillId="12" borderId="23" xfId="1" applyNumberFormat="1" applyFont="1" applyFill="1" applyBorder="1" applyAlignment="1">
      <alignment horizontal="center" vertical="center" wrapText="1"/>
    </xf>
    <xf numFmtId="3" fontId="32" fillId="12" borderId="50" xfId="1" applyNumberFormat="1" applyFont="1" applyFill="1" applyBorder="1" applyAlignment="1">
      <alignment horizontal="center" vertical="center" wrapText="1"/>
    </xf>
    <xf numFmtId="3" fontId="32" fillId="12" borderId="55" xfId="1" applyNumberFormat="1" applyFont="1" applyFill="1" applyBorder="1" applyAlignment="1">
      <alignment horizontal="center" vertical="center" wrapText="1"/>
    </xf>
    <xf numFmtId="0" fontId="32" fillId="0" borderId="0" xfId="1" applyFont="1" applyAlignment="1">
      <alignment horizontal="center" vertical="center"/>
    </xf>
    <xf numFmtId="0" fontId="19" fillId="0" borderId="0" xfId="2" applyAlignment="1">
      <alignment horizontal="center" vertical="center"/>
    </xf>
    <xf numFmtId="3" fontId="32" fillId="0" borderId="48" xfId="1" applyNumberFormat="1" applyFont="1" applyBorder="1" applyAlignment="1">
      <alignment horizontal="center" vertical="center" wrapText="1"/>
    </xf>
    <xf numFmtId="3" fontId="32" fillId="0" borderId="56" xfId="1" applyNumberFormat="1" applyFont="1" applyBorder="1" applyAlignment="1">
      <alignment horizontal="center" vertical="center" wrapText="1"/>
    </xf>
    <xf numFmtId="3" fontId="32" fillId="12" borderId="48" xfId="1" applyNumberFormat="1" applyFont="1" applyFill="1" applyBorder="1" applyAlignment="1">
      <alignment horizontal="center" vertical="center" wrapText="1"/>
    </xf>
    <xf numFmtId="3" fontId="32" fillId="12" borderId="51" xfId="1" applyNumberFormat="1" applyFont="1" applyFill="1" applyBorder="1" applyAlignment="1">
      <alignment horizontal="center" vertical="center" wrapText="1"/>
    </xf>
    <xf numFmtId="3" fontId="32" fillId="12" borderId="56" xfId="1" applyNumberFormat="1" applyFont="1" applyFill="1" applyBorder="1" applyAlignment="1">
      <alignment horizontal="center" vertical="center" wrapText="1"/>
    </xf>
    <xf numFmtId="3" fontId="32" fillId="12" borderId="47" xfId="1" applyNumberFormat="1" applyFont="1" applyFill="1" applyBorder="1" applyAlignment="1">
      <alignment horizontal="center" vertical="center" wrapText="1"/>
    </xf>
    <xf numFmtId="3" fontId="32" fillId="12" borderId="17" xfId="1" applyNumberFormat="1" applyFont="1" applyFill="1" applyBorder="1" applyAlignment="1">
      <alignment horizontal="center" vertical="center" wrapText="1"/>
    </xf>
    <xf numFmtId="3" fontId="32" fillId="0" borderId="49" xfId="1" applyNumberFormat="1" applyFont="1" applyBorder="1" applyAlignment="1">
      <alignment horizontal="center" vertical="center" wrapText="1"/>
    </xf>
    <xf numFmtId="3" fontId="32" fillId="0" borderId="54" xfId="1" applyNumberFormat="1" applyFont="1" applyBorder="1" applyAlignment="1">
      <alignment horizontal="center" vertical="center" wrapText="1"/>
    </xf>
    <xf numFmtId="3" fontId="32" fillId="0" borderId="23" xfId="1" applyNumberFormat="1" applyFont="1" applyBorder="1" applyAlignment="1">
      <alignment horizontal="center" vertical="center" wrapText="1"/>
    </xf>
    <xf numFmtId="3" fontId="32" fillId="0" borderId="55" xfId="1" applyNumberFormat="1" applyFont="1" applyBorder="1" applyAlignment="1">
      <alignment horizontal="center" vertical="center" wrapText="1"/>
    </xf>
    <xf numFmtId="3" fontId="46" fillId="0" borderId="0" xfId="1" applyNumberFormat="1" applyFont="1" applyAlignment="1">
      <alignment horizontal="center" vertical="center"/>
    </xf>
    <xf numFmtId="3" fontId="47" fillId="0" borderId="47" xfId="1" applyNumberFormat="1" applyFont="1" applyBorder="1" applyAlignment="1">
      <alignment horizontal="center" vertical="center"/>
    </xf>
    <xf numFmtId="3" fontId="36" fillId="0" borderId="0" xfId="1" applyNumberFormat="1" applyFont="1" applyAlignment="1">
      <alignment horizontal="left" vertical="center"/>
    </xf>
    <xf numFmtId="3" fontId="32" fillId="0" borderId="47" xfId="1" applyNumberFormat="1" applyFont="1" applyBorder="1" applyAlignment="1">
      <alignment horizontal="center" vertical="center"/>
    </xf>
    <xf numFmtId="3" fontId="32" fillId="0" borderId="17" xfId="1" applyNumberFormat="1" applyFont="1" applyBorder="1" applyAlignment="1">
      <alignment horizontal="center" vertical="center"/>
    </xf>
    <xf numFmtId="3" fontId="32" fillId="0" borderId="40" xfId="1" applyNumberFormat="1" applyFont="1" applyBorder="1" applyAlignment="1">
      <alignment horizontal="center" vertical="center"/>
    </xf>
    <xf numFmtId="3" fontId="52" fillId="0" borderId="0" xfId="1" applyNumberFormat="1" applyFont="1" applyAlignment="1" applyProtection="1">
      <alignment horizontal="left" vertical="center"/>
      <protection hidden="1"/>
    </xf>
    <xf numFmtId="0" fontId="54" fillId="0" borderId="53" xfId="1" applyFont="1" applyBorder="1" applyAlignment="1" applyProtection="1">
      <alignment horizontal="center" wrapText="1"/>
      <protection hidden="1"/>
    </xf>
    <xf numFmtId="3" fontId="52" fillId="0" borderId="0" xfId="1" applyNumberFormat="1" applyFont="1" applyAlignment="1">
      <alignment horizontal="left" vertical="center"/>
    </xf>
    <xf numFmtId="0" fontId="23" fillId="0" borderId="43" xfId="1" applyFont="1" applyBorder="1" applyAlignment="1" applyProtection="1">
      <alignment horizontal="left" wrapText="1"/>
      <protection hidden="1"/>
    </xf>
    <xf numFmtId="0" fontId="23" fillId="0" borderId="17" xfId="1" applyFont="1" applyBorder="1" applyAlignment="1">
      <alignment horizontal="center" wrapText="1"/>
    </xf>
    <xf numFmtId="165" fontId="22" fillId="7" borderId="17" xfId="1" applyNumberFormat="1" applyFont="1" applyFill="1" applyBorder="1" applyAlignment="1">
      <alignment horizontal="left" wrapText="1"/>
    </xf>
    <xf numFmtId="165" fontId="22" fillId="7" borderId="30" xfId="1" applyNumberFormat="1" applyFont="1" applyFill="1" applyBorder="1" applyAlignment="1">
      <alignment horizontal="left" wrapText="1"/>
    </xf>
    <xf numFmtId="165" fontId="22" fillId="7" borderId="31" xfId="1" applyNumberFormat="1" applyFont="1" applyFill="1" applyBorder="1" applyAlignment="1">
      <alignment horizontal="left" wrapText="1"/>
    </xf>
    <xf numFmtId="165" fontId="22" fillId="7" borderId="23" xfId="1" applyNumberFormat="1" applyFont="1" applyFill="1" applyBorder="1" applyAlignment="1">
      <alignment horizontal="left" wrapText="1"/>
    </xf>
    <xf numFmtId="165" fontId="22" fillId="7" borderId="25" xfId="1" applyNumberFormat="1" applyFont="1" applyFill="1" applyBorder="1" applyAlignment="1">
      <alignment horizontal="left" wrapText="1"/>
    </xf>
    <xf numFmtId="165" fontId="22" fillId="7" borderId="26" xfId="1" applyNumberFormat="1" applyFont="1" applyFill="1" applyBorder="1" applyAlignment="1">
      <alignment horizontal="left" wrapText="1"/>
    </xf>
    <xf numFmtId="165" fontId="22" fillId="7" borderId="28" xfId="1" applyNumberFormat="1" applyFont="1" applyFill="1" applyBorder="1" applyAlignment="1">
      <alignment horizontal="left" wrapText="1"/>
    </xf>
    <xf numFmtId="165" fontId="22" fillId="7" borderId="29" xfId="1" applyNumberFormat="1" applyFont="1" applyFill="1" applyBorder="1" applyAlignment="1">
      <alignment horizontal="left" wrapText="1"/>
    </xf>
    <xf numFmtId="165" fontId="22" fillId="7" borderId="32" xfId="1" applyNumberFormat="1" applyFont="1" applyFill="1" applyBorder="1" applyAlignment="1">
      <alignment horizontal="left" wrapText="1"/>
    </xf>
    <xf numFmtId="165" fontId="22" fillId="7" borderId="33" xfId="1" applyNumberFormat="1" applyFont="1" applyFill="1" applyBorder="1" applyAlignment="1">
      <alignment horizontal="left" wrapText="1"/>
    </xf>
    <xf numFmtId="165" fontId="22" fillId="7" borderId="34" xfId="1" applyNumberFormat="1" applyFont="1" applyFill="1" applyBorder="1" applyAlignment="1">
      <alignment horizontal="left" wrapText="1"/>
    </xf>
    <xf numFmtId="165" fontId="22" fillId="7" borderId="35" xfId="1" applyNumberFormat="1" applyFont="1" applyFill="1" applyBorder="1" applyAlignment="1">
      <alignment horizontal="left" wrapText="1"/>
    </xf>
    <xf numFmtId="165" fontId="22" fillId="7" borderId="36" xfId="1" applyNumberFormat="1" applyFont="1" applyFill="1" applyBorder="1" applyAlignment="1">
      <alignment horizontal="left" wrapText="1"/>
    </xf>
    <xf numFmtId="165" fontId="22" fillId="7" borderId="37" xfId="1" applyNumberFormat="1" applyFont="1" applyFill="1" applyBorder="1" applyAlignment="1">
      <alignment horizontal="left" wrapText="1"/>
    </xf>
    <xf numFmtId="165" fontId="22" fillId="7" borderId="40" xfId="1" applyNumberFormat="1" applyFont="1" applyFill="1" applyBorder="1" applyAlignment="1">
      <alignment horizontal="left" wrapText="1"/>
    </xf>
    <xf numFmtId="165" fontId="22" fillId="7" borderId="27" xfId="1" applyNumberFormat="1" applyFont="1" applyFill="1" applyBorder="1" applyAlignment="1">
      <alignment horizontal="left" wrapText="1"/>
    </xf>
    <xf numFmtId="165" fontId="22" fillId="7" borderId="38" xfId="1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54B7D00C-D0A0-45C1-98A0-FE95F4C834BD}"/>
    <cellStyle name="Normal 3" xfId="2" xr:uid="{4BCFC376-E4F6-41F2-8E85-D7B2046705E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29C-4605-BF67-AD951FEB1FA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29C-4605-BF67-AD951FEB1FA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9C-4605-BF67-AD951FEB1FA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9C-4605-BF67-AD951FEB1FA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1105</c:v>
                </c:pt>
                <c:pt idx="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9C-4605-BF67-AD951FEB1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39644973321899"/>
          <c:y val="0.28090844972715839"/>
          <c:w val="0.59888954643670023"/>
          <c:h val="0.314617463694417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A04-439F-A8FB-FE5A59E76EF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A04-439F-A8FB-FE5A59E76EF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04-439F-A8FB-FE5A59E76EF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04-439F-A8FB-FE5A59E76EF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2120</c:v>
                </c:pt>
                <c:pt idx="1">
                  <c:v>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04-439F-A8FB-FE5A59E76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479252414328145"/>
          <c:y val="0.32364736594198706"/>
          <c:w val="0.48071118015569442"/>
          <c:h val="0.360012238519738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78E-4AAD-A2CE-BFE5003ED93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78E-4AAD-A2CE-BFE5003ED937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7579</c:v>
                </c:pt>
                <c:pt idx="1">
                  <c:v>3445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8E-4AAD-A2CE-BFE5003ED93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198083040271348"/>
          <c:y val="0.27625369815023215"/>
          <c:w val="0.36408921252374449"/>
          <c:h val="0.491731582707413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61D-48EC-9625-BBA3A96C7ED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61D-48EC-9625-BBA3A96C7ED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1D-48EC-9625-BBA3A96C7ED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1D-48EC-9625-BBA3A96C7ED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408</c:v>
                </c:pt>
                <c:pt idx="1">
                  <c:v>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1D-48EC-9625-BBA3A96C7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01709601519646"/>
          <c:y val="0.27552029250612647"/>
          <c:w val="0.4045435694708272"/>
          <c:h val="0.510222763900234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A0A-4288-ABC4-C84DF053EAF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A0A-4288-ABC4-C84DF053EAF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A0A-4288-ABC4-C84DF053EAF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0A-4288-ABC4-C84DF053EAF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0A-4288-ABC4-C84DF053EAF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409</c:v>
                </c:pt>
                <c:pt idx="1">
                  <c:v>307</c:v>
                </c:pt>
                <c:pt idx="2">
                  <c:v>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0A-4288-ABC4-C84DF053E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1314</c:v>
              </c:pt>
              <c:pt idx="1">
                <c:v>3046</c:v>
              </c:pt>
              <c:pt idx="2">
                <c:v>47</c:v>
              </c:pt>
              <c:pt idx="3">
                <c:v>3</c:v>
              </c:pt>
              <c:pt idx="4">
                <c:v>356</c:v>
              </c:pt>
            </c:numLit>
          </c:val>
          <c:extLst>
            <c:ext xmlns:c16="http://schemas.microsoft.com/office/drawing/2014/chart" uri="{C3380CC4-5D6E-409C-BE32-E72D297353CC}">
              <c16:uniqueId val="{00000000-2C6B-42FA-A384-843DFB27A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2737</c:v>
              </c:pt>
              <c:pt idx="1">
                <c:v>2427</c:v>
              </c:pt>
              <c:pt idx="2">
                <c:v>134</c:v>
              </c:pt>
              <c:pt idx="3">
                <c:v>56</c:v>
              </c:pt>
              <c:pt idx="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5967-4A76-B5D1-140861CB0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</c:v>
              </c:pt>
              <c:pt idx="1">
                <c:v>185</c:v>
              </c:pt>
              <c:pt idx="2">
                <c:v>48</c:v>
              </c:pt>
              <c:pt idx="3">
                <c:v>14</c:v>
              </c:pt>
              <c:pt idx="4">
                <c:v>168</c:v>
              </c:pt>
              <c:pt idx="5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488E-41E4-94C7-E221A0CB7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143</c:v>
              </c:pt>
              <c:pt idx="1">
                <c:v>268</c:v>
              </c:pt>
              <c:pt idx="2">
                <c:v>104</c:v>
              </c:pt>
            </c:numLit>
          </c:val>
          <c:extLst>
            <c:ext xmlns:c16="http://schemas.microsoft.com/office/drawing/2014/chart" uri="{C3380CC4-5D6E-409C-BE32-E72D297353CC}">
              <c16:uniqueId val="{00000000-C126-4B6F-A602-0E6254F37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Sucesiones</c:v>
                </c:pt>
                <c:pt idx="4">
                  <c:v>Consumo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  <c:pt idx="9">
                  <c:v>Familia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2921</c:v>
              </c:pt>
              <c:pt idx="1">
                <c:v>33</c:v>
              </c:pt>
              <c:pt idx="2">
                <c:v>763</c:v>
              </c:pt>
              <c:pt idx="3">
                <c:v>124</c:v>
              </c:pt>
              <c:pt idx="4">
                <c:v>23</c:v>
              </c:pt>
              <c:pt idx="5">
                <c:v>6</c:v>
              </c:pt>
              <c:pt idx="6">
                <c:v>95</c:v>
              </c:pt>
              <c:pt idx="7">
                <c:v>650</c:v>
              </c:pt>
              <c:pt idx="8">
                <c:v>136</c:v>
              </c:pt>
              <c:pt idx="9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0-0F87-4FF9-A47E-40254282B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4.8316929133858259E-2"/>
          <c:w val="0.26628523622047245"/>
          <c:h val="0.85668307086614193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Aux!$AI$2:$AI$11</c:f>
              <c:strCache>
                <c:ptCount val="10"/>
                <c:pt idx="0">
                  <c:v>Nulidad matrimonial</c:v>
                </c:pt>
                <c:pt idx="1">
                  <c:v>Reconocimiento resolución eclesiástica nulidad y medidas cautelares</c:v>
                </c:pt>
                <c:pt idx="2">
                  <c:v>Ruptura unión de hecho contenciosa</c:v>
                </c:pt>
                <c:pt idx="3">
                  <c:v>Ruptura unión de hecho mutuo acuerdo</c:v>
                </c:pt>
                <c:pt idx="4">
                  <c:v>Separación contencioso</c:v>
                </c:pt>
                <c:pt idx="5">
                  <c:v>Separación mutuo acuerdo</c:v>
                </c:pt>
                <c:pt idx="6">
                  <c:v>Acogimiento constitución</c:v>
                </c:pt>
                <c:pt idx="7">
                  <c:v>Adopción</c:v>
                </c:pt>
                <c:pt idx="8">
                  <c:v>Autorización judicial</c:v>
                </c:pt>
                <c:pt idx="9">
                  <c:v>Curatela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</c:v>
              </c:pt>
              <c:pt idx="1">
                <c:v>3</c:v>
              </c:pt>
              <c:pt idx="2">
                <c:v>353</c:v>
              </c:pt>
              <c:pt idx="3">
                <c:v>405</c:v>
              </c:pt>
              <c:pt idx="4">
                <c:v>4</c:v>
              </c:pt>
              <c:pt idx="5">
                <c:v>28</c:v>
              </c:pt>
              <c:pt idx="6">
                <c:v>11</c:v>
              </c:pt>
              <c:pt idx="7">
                <c:v>62</c:v>
              </c:pt>
              <c:pt idx="8">
                <c:v>40</c:v>
              </c:pt>
              <c:pt idx="9">
                <c:v>260</c:v>
              </c:pt>
            </c:numLit>
          </c:val>
          <c:extLst>
            <c:ext xmlns:c16="http://schemas.microsoft.com/office/drawing/2014/chart" uri="{C3380CC4-5D6E-409C-BE32-E72D297353CC}">
              <c16:uniqueId val="{00000000-9039-47D5-A739-EA4231E21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777577802774655"/>
          <c:y val="0"/>
          <c:w val="0.33793850768653916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512300632030826"/>
          <c:y val="0.23321000609830794"/>
          <c:w val="0.57269232763649613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E59-4F5A-9AF7-18482BED945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E59-4F5A-9AF7-18482BED945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59-4F5A-9AF7-18482BED945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59-4F5A-9AF7-18482BED945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1419</c:v>
                </c:pt>
                <c:pt idx="1">
                  <c:v>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59-4F5A-9AF7-18482BED9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Vistas apelaciones jurado</c:v>
                </c:pt>
                <c:pt idx="1">
                  <c:v>Recursos de casación</c:v>
                </c:pt>
                <c:pt idx="2">
                  <c:v>Cuestiones de competencia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7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778-42AB-B878-4428B1ACE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Aux!$BB$2:$BB$3</c:f>
              <c:strCache>
                <c:ptCount val="2"/>
                <c:pt idx="0">
                  <c:v>Vistas celebradas en apelaciones</c:v>
                </c:pt>
                <c:pt idx="1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34</c:v>
              </c:pt>
              <c:pt idx="1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0-C825-4510-A979-EE637CF93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Aux!$BC$2:$BC$3</c:f>
              <c:strCache>
                <c:ptCount val="2"/>
                <c:pt idx="0">
                  <c:v>Jueces y Fiscales</c:v>
                </c:pt>
                <c:pt idx="1">
                  <c:v>Otros aforados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49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F62F-40DF-80A9-261310E1E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Aux!$BE$2:$BE$4</c:f>
              <c:strCache>
                <c:ptCount val="3"/>
                <c:pt idx="0">
                  <c:v>Derechos fundamentales</c:v>
                </c:pt>
                <c:pt idx="1">
                  <c:v>Otros procedimientos</c:v>
                </c:pt>
                <c:pt idx="2">
                  <c:v>Recursos de casación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11</c:v>
              </c:pt>
              <c:pt idx="1">
                <c:v>76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B53-493F-80C5-9E136DB51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Vistas</c:v>
                </c:pt>
                <c:pt idx="1">
                  <c:v>Recursos de suplicación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35</c:v>
              </c:pt>
              <c:pt idx="1">
                <c:v>72</c:v>
              </c:pt>
            </c:numLit>
          </c:val>
          <c:extLst>
            <c:ext xmlns:c16="http://schemas.microsoft.com/office/drawing/2014/chart" uri="{C3380CC4-5D6E-409C-BE32-E72D297353CC}">
              <c16:uniqueId val="{00000000-6403-4748-BBCC-3A63F00CB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Aux!$BG$2:$BG$7</c:f>
              <c:strCache>
                <c:ptCount val="6"/>
                <c:pt idx="0">
                  <c:v>Testimonio de procedimiento judicial</c:v>
                </c:pt>
                <c:pt idx="1">
                  <c:v>Denuncia de la Administración</c:v>
                </c:pt>
                <c:pt idx="2">
                  <c:v>Atestado policial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</c:v>
              </c:pt>
              <c:pt idx="1">
                <c:v>185</c:v>
              </c:pt>
              <c:pt idx="2">
                <c:v>48</c:v>
              </c:pt>
              <c:pt idx="3">
                <c:v>14</c:v>
              </c:pt>
              <c:pt idx="4">
                <c:v>168</c:v>
              </c:pt>
              <c:pt idx="5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EC07-4CE3-8F50-F75FEC6A3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Remitidas a un órgano judicial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143</c:v>
              </c:pt>
              <c:pt idx="1">
                <c:v>268</c:v>
              </c:pt>
            </c:numLit>
          </c:val>
          <c:extLst>
            <c:ext xmlns:c16="http://schemas.microsoft.com/office/drawing/2014/chart" uri="{C3380CC4-5D6E-409C-BE32-E72D297353CC}">
              <c16:uniqueId val="{00000000-4823-4BAB-ABAE-A7B7C158D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262</c:v>
              </c:pt>
            </c:numLit>
          </c:val>
          <c:extLst>
            <c:ext xmlns:c16="http://schemas.microsoft.com/office/drawing/2014/chart" uri="{C3380CC4-5D6E-409C-BE32-E72D297353CC}">
              <c16:uniqueId val="{00000000-C1C8-468C-B9B3-70DB4B861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15133</c:v>
              </c:pt>
              <c:pt idx="1">
                <c:v>1986</c:v>
              </c:pt>
              <c:pt idx="2">
                <c:v>896</c:v>
              </c:pt>
              <c:pt idx="3">
                <c:v>563</c:v>
              </c:pt>
              <c:pt idx="4">
                <c:v>498</c:v>
              </c:pt>
              <c:pt idx="5">
                <c:v>6455</c:v>
              </c:pt>
              <c:pt idx="6">
                <c:v>513</c:v>
              </c:pt>
              <c:pt idx="7">
                <c:v>1241</c:v>
              </c:pt>
              <c:pt idx="8">
                <c:v>419</c:v>
              </c:pt>
              <c:pt idx="9">
                <c:v>7363</c:v>
              </c:pt>
              <c:pt idx="10">
                <c:v>1363</c:v>
              </c:pt>
            </c:numLit>
          </c:val>
          <c:extLst>
            <c:ext xmlns:c16="http://schemas.microsoft.com/office/drawing/2014/chart" uri="{C3380CC4-5D6E-409C-BE32-E72D297353CC}">
              <c16:uniqueId val="{00000000-FBD4-4298-8A94-55E43860F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Aux!$G$2:$G$9</c:f>
              <c:strCache>
                <c:ptCount val="8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120</c:v>
              </c:pt>
              <c:pt idx="1">
                <c:v>1206</c:v>
              </c:pt>
              <c:pt idx="2">
                <c:v>198</c:v>
              </c:pt>
              <c:pt idx="3">
                <c:v>249</c:v>
              </c:pt>
              <c:pt idx="4">
                <c:v>1533</c:v>
              </c:pt>
              <c:pt idx="5">
                <c:v>396</c:v>
              </c:pt>
              <c:pt idx="6">
                <c:v>110</c:v>
              </c:pt>
              <c:pt idx="7">
                <c:v>82</c:v>
              </c:pt>
            </c:numLit>
          </c:val>
          <c:extLst>
            <c:ext xmlns:c16="http://schemas.microsoft.com/office/drawing/2014/chart" uri="{C3380CC4-5D6E-409C-BE32-E72D297353CC}">
              <c16:uniqueId val="{00000000-7C62-4946-A547-E4368A871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772177680109016"/>
          <c:y val="0.23321000609830794"/>
          <c:w val="0.5875558829516549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321-4475-A237-0EB39E642F3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321-4475-A237-0EB39E642F3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21-4475-A237-0EB39E642F3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21-4475-A237-0EB39E642F3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106</c:v>
                </c:pt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21-4475-A237-0EB39E642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145</c:v>
              </c:pt>
              <c:pt idx="1">
                <c:v>498</c:v>
              </c:pt>
              <c:pt idx="2">
                <c:v>210</c:v>
              </c:pt>
              <c:pt idx="3">
                <c:v>185</c:v>
              </c:pt>
              <c:pt idx="4">
                <c:v>70</c:v>
              </c:pt>
              <c:pt idx="5">
                <c:v>85</c:v>
              </c:pt>
              <c:pt idx="6">
                <c:v>1452</c:v>
              </c:pt>
              <c:pt idx="7">
                <c:v>285</c:v>
              </c:pt>
              <c:pt idx="8">
                <c:v>103</c:v>
              </c:pt>
              <c:pt idx="9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0-BCBF-4E34-ADAC-A2625AA32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312</c:v>
              </c:pt>
              <c:pt idx="1">
                <c:v>363</c:v>
              </c:pt>
              <c:pt idx="2">
                <c:v>141</c:v>
              </c:pt>
              <c:pt idx="3">
                <c:v>69</c:v>
              </c:pt>
              <c:pt idx="4">
                <c:v>146</c:v>
              </c:pt>
              <c:pt idx="5">
                <c:v>1331</c:v>
              </c:pt>
              <c:pt idx="6">
                <c:v>85</c:v>
              </c:pt>
              <c:pt idx="7">
                <c:v>85</c:v>
              </c:pt>
              <c:pt idx="8">
                <c:v>166</c:v>
              </c:pt>
              <c:pt idx="9">
                <c:v>382</c:v>
              </c:pt>
              <c:pt idx="10">
                <c:v>199</c:v>
              </c:pt>
              <c:pt idx="11">
                <c:v>152</c:v>
              </c:pt>
              <c:pt idx="12">
                <c:v>142</c:v>
              </c:pt>
            </c:numLit>
          </c:val>
          <c:extLst>
            <c:ext xmlns:c16="http://schemas.microsoft.com/office/drawing/2014/chart" uri="{C3380CC4-5D6E-409C-BE32-E72D297353CC}">
              <c16:uniqueId val="{00000000-8467-409D-8219-ED177BFB4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Aux!$J$2:$J$9</c:f>
              <c:strCache>
                <c:ptCount val="8"/>
                <c:pt idx="0">
                  <c:v>Vida / integridad</c:v>
                </c:pt>
                <c:pt idx="1">
                  <c:v>Libertad</c:v>
                </c:pt>
                <c:pt idx="2">
                  <c:v>Patrimonio</c:v>
                </c:pt>
                <c:pt idx="3">
                  <c:v>Drogas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394</c:v>
              </c:pt>
              <c:pt idx="1">
                <c:v>206</c:v>
              </c:pt>
              <c:pt idx="2">
                <c:v>1074</c:v>
              </c:pt>
              <c:pt idx="3">
                <c:v>118</c:v>
              </c:pt>
              <c:pt idx="4">
                <c:v>185</c:v>
              </c:pt>
              <c:pt idx="5">
                <c:v>305</c:v>
              </c:pt>
              <c:pt idx="6">
                <c:v>214</c:v>
              </c:pt>
              <c:pt idx="7">
                <c:v>390</c:v>
              </c:pt>
            </c:numLit>
          </c:val>
          <c:extLst>
            <c:ext xmlns:c16="http://schemas.microsoft.com/office/drawing/2014/chart" uri="{C3380CC4-5D6E-409C-BE32-E72D297353CC}">
              <c16:uniqueId val="{00000000-0C00-4408-9FB0-4D3578F06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 / E</c:v>
                </c:pt>
                <c:pt idx="7">
                  <c:v>De la trata de seres humanos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11</c:v>
              </c:pt>
              <c:pt idx="1">
                <c:v>7</c:v>
              </c:pt>
              <c:pt idx="2">
                <c:v>1</c:v>
              </c:pt>
              <c:pt idx="3">
                <c:v>32</c:v>
              </c:pt>
              <c:pt idx="4">
                <c:v>1</c:v>
              </c:pt>
              <c:pt idx="5">
                <c:v>2</c:v>
              </c:pt>
              <c:pt idx="6">
                <c:v>4</c:v>
              </c:pt>
              <c:pt idx="7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3C4-49F8-AB72-4DF9011A3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De la trata de seres humanos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10</c:v>
              </c:pt>
              <c:pt idx="1">
                <c:v>6</c:v>
              </c:pt>
              <c:pt idx="2">
                <c:v>1</c:v>
              </c:pt>
              <c:pt idx="3">
                <c:v>33</c:v>
              </c:pt>
              <c:pt idx="4">
                <c:v>1</c:v>
              </c:pt>
              <c:pt idx="5">
                <c:v>2</c:v>
              </c:pt>
              <c:pt idx="6">
                <c:v>1</c:v>
              </c:pt>
              <c:pt idx="7">
                <c:v>1</c:v>
              </c:pt>
              <c:pt idx="8">
                <c:v>2</c:v>
              </c:pt>
              <c:pt idx="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B80-4441-B089-21756D5F4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Aux!$M$2:$M$3</c:f>
              <c:strCache>
                <c:ptCount val="2"/>
                <c:pt idx="0">
                  <c:v>Vida / integridad</c:v>
                </c:pt>
                <c:pt idx="1">
                  <c:v>Administración Pública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C8D-4818-A72E-8F9C7165A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Aux!$N$2:$N$4</c:f>
              <c:strCache>
                <c:ptCount val="3"/>
                <c:pt idx="0">
                  <c:v>Vida / integridad</c:v>
                </c:pt>
                <c:pt idx="1">
                  <c:v>Intimidad / propia imagen / inviolabilidad domicilio</c:v>
                </c:pt>
                <c:pt idx="2">
                  <c:v>Administración Pública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C03-4C7C-B9A1-ACAE99A20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Aux!$F$2:$F$8</c:f>
              <c:strCache>
                <c:ptCount val="7"/>
                <c:pt idx="0">
                  <c:v>Patrimonio</c:v>
                </c:pt>
                <c:pt idx="1">
                  <c:v>Medio ambiente</c:v>
                </c:pt>
                <c:pt idx="2">
                  <c:v>Incendios</c:v>
                </c:pt>
                <c:pt idx="3">
                  <c:v>Drogas</c:v>
                </c:pt>
                <c:pt idx="4">
                  <c:v>Administración Pública</c:v>
                </c:pt>
                <c:pt idx="5">
                  <c:v>S / E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21</c:v>
              </c:pt>
              <c:pt idx="1">
                <c:v>74</c:v>
              </c:pt>
              <c:pt idx="2">
                <c:v>129</c:v>
              </c:pt>
              <c:pt idx="3">
                <c:v>33</c:v>
              </c:pt>
              <c:pt idx="4">
                <c:v>40</c:v>
              </c:pt>
              <c:pt idx="5">
                <c:v>35</c:v>
              </c:pt>
              <c:pt idx="6">
                <c:v>147</c:v>
              </c:pt>
            </c:numLit>
          </c:val>
          <c:extLst>
            <c:ext xmlns:c16="http://schemas.microsoft.com/office/drawing/2014/chart" uri="{C3380CC4-5D6E-409C-BE32-E72D297353CC}">
              <c16:uniqueId val="{00000000-5B5D-4F48-A240-CF50EC1ED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Aux!$E$2:$E$5</c:f>
              <c:strCache>
                <c:ptCount val="4"/>
                <c:pt idx="0">
                  <c:v>Vida / integridad</c:v>
                </c:pt>
                <c:pt idx="1">
                  <c:v>Patrimonio</c:v>
                </c:pt>
                <c:pt idx="2">
                  <c:v>Drogas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32</c:v>
              </c:pt>
              <c:pt idx="1">
                <c:v>37</c:v>
              </c:pt>
              <c:pt idx="2">
                <c:v>30</c:v>
              </c:pt>
              <c:pt idx="3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0-3F1D-4D6E-9BFF-3BC260E79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404</c:v>
              </c:pt>
              <c:pt idx="1">
                <c:v>546</c:v>
              </c:pt>
              <c:pt idx="2">
                <c:v>329</c:v>
              </c:pt>
              <c:pt idx="3">
                <c:v>66</c:v>
              </c:pt>
              <c:pt idx="4">
                <c:v>69</c:v>
              </c:pt>
              <c:pt idx="5">
                <c:v>747</c:v>
              </c:pt>
              <c:pt idx="6">
                <c:v>84</c:v>
              </c:pt>
              <c:pt idx="7">
                <c:v>1589</c:v>
              </c:pt>
              <c:pt idx="8">
                <c:v>442</c:v>
              </c:pt>
              <c:pt idx="9">
                <c:v>257</c:v>
              </c:pt>
              <c:pt idx="10">
                <c:v>204</c:v>
              </c:pt>
            </c:numLit>
          </c:val>
          <c:extLst>
            <c:ext xmlns:c16="http://schemas.microsoft.com/office/drawing/2014/chart" uri="{C3380CC4-5D6E-409C-BE32-E72D297353CC}">
              <c16:uniqueId val="{00000000-03DE-42CA-AE82-A82B1D6A6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F6A-42E0-9038-27D1FCC6116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F6A-42E0-9038-27D1FCC6116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6A-42E0-9038-27D1FCC6116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6A-42E0-9038-27D1FCC611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127</c:v>
                </c:pt>
                <c:pt idx="1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6A-42E0-9038-27D1FCC61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97129407287445"/>
          <c:y val="0.19387299327565413"/>
          <c:w val="0.78356653408867627"/>
          <c:h val="0.3683405371159919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F36-4876-8B9B-505A6024EE3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F36-4876-8B9B-505A6024EE3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F36-4876-8B9B-505A6024EE3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F36-4876-8B9B-505A6024EE3F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36-4876-8B9B-505A6024EE3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6</c:v>
                </c:pt>
                <c:pt idx="1">
                  <c:v>45</c:v>
                </c:pt>
                <c:pt idx="2">
                  <c:v>0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36-4876-8B9B-505A6024E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1650382575010493"/>
          <c:y val="0.67715180513940187"/>
          <c:w val="0.64406338658534734"/>
          <c:h val="7.7027152579378907E-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11" r="0.75000000000000011" t="1" header="0.51180555555555562" footer="0.51180555555555562"/>
    <c:pageSetup paperSize="9" firstPageNumber="0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97129407287445"/>
          <c:y val="0.19387299327565413"/>
          <c:w val="0.78356653408867627"/>
          <c:h val="0.3683405371159919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CA1-4879-8608-C040CF0A9BC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CA1-4879-8608-C040CF0A9BC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CA1-4879-8608-C040CF0A9BC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CA1-4879-8608-C040CF0A9BC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2CA1-4879-8608-C040CF0A9BC6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A1-4879-8608-C040CF0A9BC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A1-4879-8608-C040CF0A9B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24</c:v>
                </c:pt>
                <c:pt idx="1">
                  <c:v>8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CA1-4879-8608-C040CF0A9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1.5701677496982678E-2"/>
          <c:y val="0.66860063544688497"/>
          <c:w val="0.97442738633715864"/>
          <c:h val="0.2237970253718284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1368</c:v>
              </c:pt>
              <c:pt idx="1">
                <c:v>116</c:v>
              </c:pt>
              <c:pt idx="2">
                <c:v>148</c:v>
              </c:pt>
              <c:pt idx="3">
                <c:v>512</c:v>
              </c:pt>
              <c:pt idx="4">
                <c:v>123</c:v>
              </c:pt>
            </c:numLit>
          </c:val>
          <c:extLst>
            <c:ext xmlns:c16="http://schemas.microsoft.com/office/drawing/2014/chart" uri="{C3380CC4-5D6E-409C-BE32-E72D297353CC}">
              <c16:uniqueId val="{00000000-691F-4463-BA8C-3A99AA76A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469</c:v>
              </c:pt>
              <c:pt idx="1">
                <c:v>18</c:v>
              </c:pt>
              <c:pt idx="2">
                <c:v>49</c:v>
              </c:pt>
              <c:pt idx="3">
                <c:v>365</c:v>
              </c:pt>
              <c:pt idx="4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0-ED9E-47DA-9EF7-2D4C40224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Aux!$BL$2:$BL$4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26</c:v>
              </c:pt>
              <c:pt idx="1">
                <c:v>97</c:v>
              </c:pt>
              <c:pt idx="2">
                <c:v>222</c:v>
              </c:pt>
            </c:numLit>
          </c:val>
          <c:extLst>
            <c:ext xmlns:c16="http://schemas.microsoft.com/office/drawing/2014/chart" uri="{C3380CC4-5D6E-409C-BE32-E72D297353CC}">
              <c16:uniqueId val="{00000000-0B76-46CB-B396-D4FB02E23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Aux!$BM$2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E31B-4148-812E-69ABB3A57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Aux!$BN$2:$BN$9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330</c:v>
              </c:pt>
              <c:pt idx="1">
                <c:v>59</c:v>
              </c:pt>
              <c:pt idx="2">
                <c:v>5</c:v>
              </c:pt>
              <c:pt idx="3">
                <c:v>75</c:v>
              </c:pt>
              <c:pt idx="4">
                <c:v>83</c:v>
              </c:pt>
              <c:pt idx="5">
                <c:v>5</c:v>
              </c:pt>
              <c:pt idx="6">
                <c:v>16</c:v>
              </c:pt>
              <c:pt idx="7">
                <c:v>176</c:v>
              </c:pt>
            </c:numLit>
          </c:val>
          <c:extLst>
            <c:ext xmlns:c16="http://schemas.microsoft.com/office/drawing/2014/chart" uri="{C3380CC4-5D6E-409C-BE32-E72D297353CC}">
              <c16:uniqueId val="{00000000-7604-4634-84E0-0237BDB94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Aux!$BO$2:$BO$15</c:f>
              <c:strCache>
                <c:ptCount val="14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Conduccción etílica/drogas</c:v>
                </c:pt>
                <c:pt idx="9">
                  <c:v>Conducción temeraria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1</c:v>
              </c:pt>
              <c:pt idx="1">
                <c:v>227</c:v>
              </c:pt>
              <c:pt idx="2">
                <c:v>79</c:v>
              </c:pt>
              <c:pt idx="3">
                <c:v>58</c:v>
              </c:pt>
              <c:pt idx="4">
                <c:v>75</c:v>
              </c:pt>
              <c:pt idx="5">
                <c:v>174</c:v>
              </c:pt>
              <c:pt idx="6">
                <c:v>98</c:v>
              </c:pt>
              <c:pt idx="7">
                <c:v>22</c:v>
              </c:pt>
              <c:pt idx="8">
                <c:v>34</c:v>
              </c:pt>
              <c:pt idx="9">
                <c:v>3</c:v>
              </c:pt>
              <c:pt idx="10">
                <c:v>37</c:v>
              </c:pt>
              <c:pt idx="11">
                <c:v>72</c:v>
              </c:pt>
              <c:pt idx="12">
                <c:v>19</c:v>
              </c:pt>
              <c:pt idx="13">
                <c:v>254</c:v>
              </c:pt>
            </c:numLit>
          </c:val>
          <c:extLst>
            <c:ext xmlns:c16="http://schemas.microsoft.com/office/drawing/2014/chart" uri="{C3380CC4-5D6E-409C-BE32-E72D297353CC}">
              <c16:uniqueId val="{00000000-FDAE-4514-ACC1-3DB874CBB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Aux!$BP$2:$BP$9</c:f>
              <c:strCache>
                <c:ptCount val="8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acogimientos</c:v>
                </c:pt>
                <c:pt idx="5">
                  <c:v>Intervención en adopciones</c:v>
                </c:pt>
                <c:pt idx="6">
                  <c:v>Visitas a Centros</c:v>
                </c:pt>
                <c:pt idx="7">
                  <c:v>Ensayos Clínicos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241</c:v>
              </c:pt>
              <c:pt idx="1">
                <c:v>67</c:v>
              </c:pt>
              <c:pt idx="2">
                <c:v>701</c:v>
              </c:pt>
              <c:pt idx="3">
                <c:v>36</c:v>
              </c:pt>
              <c:pt idx="4">
                <c:v>11</c:v>
              </c:pt>
              <c:pt idx="5">
                <c:v>28</c:v>
              </c:pt>
              <c:pt idx="6">
                <c:v>19</c:v>
              </c:pt>
              <c:pt idx="7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803-4B20-80C7-E71DCE83C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142-4AE5-A84F-19063BB4384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142-4AE5-A84F-19063BB4384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16</c:v>
                </c:pt>
                <c:pt idx="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42-4AE5-A84F-19063BB43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47420439632546"/>
          <c:y val="0.32099190726159232"/>
          <c:w val="0.43574382636763143"/>
          <c:h val="0.3856510686376047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E86-4DF9-91A9-91806AC3B25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E86-4DF9-91A9-91806AC3B25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E86-4DF9-91A9-91806AC3B25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86-4DF9-91A9-91806AC3B25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86-4DF9-91A9-91806AC3B256}"/>
                </c:ext>
              </c:extLst>
            </c:dLbl>
            <c:dLbl>
              <c:idx val="2"/>
              <c:layout>
                <c:manualLayout>
                  <c:x val="3.9125684406819562E-3"/>
                  <c:y val="-4.441016679890022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2378716744913932E-2"/>
                      <c:h val="9.23211766155686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DE86-4DF9-91A9-91806AC3B25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Petición de prisión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150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86-4DF9-91A9-91806AC3B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B80-4D44-BED9-D55BC4B1D46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B80-4D44-BED9-D55BC4B1D46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B80-4D44-BED9-D55BC4B1D46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B80-4D44-BED9-D55BC4B1D460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13</c:v>
                </c:pt>
                <c:pt idx="1">
                  <c:v>18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80-4D44-BED9-D55BC4B1D46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100</c:v>
              </c:pt>
              <c:pt idx="1">
                <c:v>11</c:v>
              </c:pt>
              <c:pt idx="2">
                <c:v>1</c:v>
              </c:pt>
              <c:pt idx="3">
                <c:v>1</c:v>
              </c:pt>
              <c:pt idx="4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1-8554-4BEF-AD5A-4076D3B20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Inviolabilidad del Domicilio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123</c:v>
              </c:pt>
              <c:pt idx="1">
                <c:v>16</c:v>
              </c:pt>
              <c:pt idx="2">
                <c:v>1</c:v>
              </c:pt>
              <c:pt idx="3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1-DA58-457D-B2E5-D52B8F3B8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Aux!$R$2:$R$9</c:f>
              <c:strCache>
                <c:ptCount val="8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Otros parientes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3</c:v>
              </c:pt>
              <c:pt idx="1">
                <c:v>2</c:v>
              </c:pt>
              <c:pt idx="2">
                <c:v>14</c:v>
              </c:pt>
              <c:pt idx="3">
                <c:v>13</c:v>
              </c:pt>
              <c:pt idx="4">
                <c:v>57</c:v>
              </c:pt>
              <c:pt idx="5">
                <c:v>28</c:v>
              </c:pt>
              <c:pt idx="6">
                <c:v>15</c:v>
              </c:pt>
              <c:pt idx="7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1-4FD1-4447-AD77-EA8D65BB2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Aux!$BQ$2:$BQ$4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2111-4212-A6B5-AA3C23D50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563-4975-9789-CFAF9B7F9C9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563-4975-9789-CFAF9B7F9C9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58</c:v>
                </c:pt>
                <c:pt idx="1">
                  <c:v>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63-4975-9789-CFAF9B7F9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472-46A6-8AC7-2EBEE733261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472-46A6-8AC7-2EBEE733261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472-46A6-8AC7-2EBEE733261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472-46A6-8AC7-2EBEE7332610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72-46A6-8AC7-2EBEE73326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137</c:v>
                </c:pt>
                <c:pt idx="1">
                  <c:v>280</c:v>
                </c:pt>
                <c:pt idx="2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72-46A6-8AC7-2EBEE7332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1406</c:v>
              </c:pt>
              <c:pt idx="1">
                <c:v>37</c:v>
              </c:pt>
              <c:pt idx="2">
                <c:v>1</c:v>
              </c:pt>
              <c:pt idx="3">
                <c:v>41</c:v>
              </c:pt>
              <c:pt idx="4">
                <c:v>1</c:v>
              </c:pt>
              <c:pt idx="5">
                <c:v>694</c:v>
              </c:pt>
            </c:numLit>
          </c:val>
          <c:extLst>
            <c:ext xmlns:c16="http://schemas.microsoft.com/office/drawing/2014/chart" uri="{C3380CC4-5D6E-409C-BE32-E72D297353CC}">
              <c16:uniqueId val="{00000001-A94D-4212-BD78-8563EF090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656</c:v>
              </c:pt>
              <c:pt idx="1">
                <c:v>90</c:v>
              </c:pt>
              <c:pt idx="2">
                <c:v>4</c:v>
              </c:pt>
              <c:pt idx="3">
                <c:v>3</c:v>
              </c:pt>
              <c:pt idx="4">
                <c:v>349</c:v>
              </c:pt>
            </c:numLit>
          </c:val>
          <c:extLst>
            <c:ext xmlns:c16="http://schemas.microsoft.com/office/drawing/2014/chart" uri="{C3380CC4-5D6E-409C-BE32-E72D297353CC}">
              <c16:uniqueId val="{00000001-5A08-4D50-BE25-B623559D1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Aux!$BR$2:$BR$3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14</c:v>
              </c:pt>
              <c:pt idx="1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1-59F7-4DA9-A57A-E6E57093F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010219397661004"/>
          <c:y val="0.29339825920389079"/>
          <c:w val="0.49124354392345104"/>
          <c:h val="0.4132369847942123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9E8-4F94-8591-A50768F9B39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9E8-4F94-8591-A50768F9B39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9E8-4F94-8591-A50768F9B39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E8-4F94-8591-A50768F9B39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E8-4F94-8591-A50768F9B39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E8-4F94-8591-A50768F9B39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115</c:v>
                </c:pt>
                <c:pt idx="1">
                  <c:v>103</c:v>
                </c:pt>
                <c:pt idx="2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E8-4F94-8591-A50768F9B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493876856415394"/>
          <c:y val="0.35125159974837861"/>
          <c:w val="0.2658521020283936"/>
          <c:h val="0.30166319602611658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lesiones imprudentes por accidente laboral (20303)</c:v>
                </c:pt>
                <c:pt idx="1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726</c:v>
              </c:pt>
              <c:pt idx="1">
                <c:v>236</c:v>
              </c:pt>
            </c:numLit>
          </c:val>
          <c:extLst>
            <c:ext xmlns:c16="http://schemas.microsoft.com/office/drawing/2014/chart" uri="{C3380CC4-5D6E-409C-BE32-E72D297353CC}">
              <c16:uniqueId val="{00000000-7E5E-47AE-A920-14D662991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20</c:v>
              </c:pt>
              <c:pt idx="2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0-9382-4C0F-8D90-ABFD042B0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14</c:v>
              </c:pt>
              <c:pt idx="1">
                <c:v>9</c:v>
              </c:pt>
              <c:pt idx="2">
                <c:v>1</c:v>
              </c:pt>
              <c:pt idx="3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1D20-4C6C-8114-73D6E07F6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Aux!$BJ$2:$BJ$3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AE7A-4294-8B68-BA723FDEB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Aux!$BK$2:$BK$3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FDD-4D29-82A5-2D726E4EB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</c:v>
              </c:pt>
              <c:pt idx="1">
                <c:v>321</c:v>
              </c:pt>
              <c:pt idx="2">
                <c:v>42</c:v>
              </c:pt>
              <c:pt idx="3">
                <c:v>1</c:v>
              </c:pt>
              <c:pt idx="4">
                <c:v>9</c:v>
              </c:pt>
              <c:pt idx="5">
                <c:v>125</c:v>
              </c:pt>
              <c:pt idx="6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1090-4389-A3C8-CE0ACA08A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1036</c:v>
              </c:pt>
              <c:pt idx="2">
                <c:v>12</c:v>
              </c:pt>
              <c:pt idx="3">
                <c:v>21</c:v>
              </c:pt>
              <c:pt idx="4">
                <c:v>457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3AE8-45DB-9716-51C3EBDF7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967</c:v>
              </c:pt>
              <c:pt idx="2">
                <c:v>9</c:v>
              </c:pt>
              <c:pt idx="3">
                <c:v>1</c:v>
              </c:pt>
              <c:pt idx="4">
                <c:v>32</c:v>
              </c:pt>
              <c:pt idx="5">
                <c:v>439</c:v>
              </c:pt>
            </c:numLit>
          </c:val>
          <c:extLst>
            <c:ext xmlns:c16="http://schemas.microsoft.com/office/drawing/2014/chart" uri="{C3380CC4-5D6E-409C-BE32-E72D297353CC}">
              <c16:uniqueId val="{00000000-F1BA-4538-9160-7BF91FEE0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127102625573035"/>
          <c:y val="0.27647058823529413"/>
          <c:w val="0.35727504401732996"/>
          <c:h val="0.452941176470588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E0B-4A63-8B61-CDF52609AF5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E0B-4A63-8B61-CDF52609AF5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0B-4A63-8B61-CDF52609AF5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0B-4A63-8B61-CDF52609AF5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0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0B-4A63-8B61-CDF52609A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89</c:v>
              </c:pt>
              <c:pt idx="1">
                <c:v>19</c:v>
              </c:pt>
              <c:pt idx="2">
                <c:v>2</c:v>
              </c:pt>
              <c:pt idx="3">
                <c:v>9</c:v>
              </c:pt>
              <c:pt idx="4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0-E422-4FDF-9EB8-474BDC2D9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88</c:v>
              </c:pt>
              <c:pt idx="1">
                <c:v>23</c:v>
              </c:pt>
              <c:pt idx="2">
                <c:v>11</c:v>
              </c:pt>
              <c:pt idx="3">
                <c:v>63</c:v>
              </c:pt>
            </c:numLit>
          </c:val>
          <c:extLst>
            <c:ext xmlns:c16="http://schemas.microsoft.com/office/drawing/2014/chart" uri="{C3380CC4-5D6E-409C-BE32-E72D297353CC}">
              <c16:uniqueId val="{00000000-EEE1-4D0F-B1A3-EBDC45358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422-472C-A44A-BC17F9EDB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09"/>
          <c:y val="0.10162425196850394"/>
          <c:w val="0.82"/>
          <c:h val="0.60674362204724408"/>
        </c:manualLayout>
      </c:layout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1029</c:v>
              </c:pt>
              <c:pt idx="2">
                <c:v>28</c:v>
              </c:pt>
              <c:pt idx="3">
                <c:v>1</c:v>
              </c:pt>
              <c:pt idx="4">
                <c:v>46</c:v>
              </c:pt>
              <c:pt idx="5">
                <c:v>479</c:v>
              </c:pt>
            </c:numLit>
          </c:val>
          <c:extLst>
            <c:ext xmlns:c16="http://schemas.microsoft.com/office/drawing/2014/chart" uri="{C3380CC4-5D6E-409C-BE32-E72D297353CC}">
              <c16:uniqueId val="{00000000-4D0A-4322-84DF-AE15CF0E7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44</c:v>
              </c:pt>
              <c:pt idx="1">
                <c:v>7</c:v>
              </c:pt>
              <c:pt idx="2">
                <c:v>2</c:v>
              </c:pt>
              <c:pt idx="3">
                <c:v>29</c:v>
              </c:pt>
              <c:pt idx="4">
                <c:v>127</c:v>
              </c:pt>
            </c:numLit>
          </c:val>
          <c:extLst>
            <c:ext xmlns:c16="http://schemas.microsoft.com/office/drawing/2014/chart" uri="{C3380CC4-5D6E-409C-BE32-E72D297353CC}">
              <c16:uniqueId val="{00000000-C8A9-4ABD-BC3C-83A955963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Aux!$AF$2:$AF$6</c:f>
              <c:strCache>
                <c:ptCount val="5"/>
                <c:pt idx="0">
                  <c:v>Diligencias Urgentes</c:v>
                </c:pt>
                <c:pt idx="1">
                  <c:v>Juicios Rápidos</c:v>
                </c:pt>
                <c:pt idx="2">
                  <c:v>Diligencias Previas Juzgado Instrucción</c:v>
                </c:pt>
                <c:pt idx="3">
                  <c:v>Delitos Leves</c:v>
                </c:pt>
                <c:pt idx="4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</c:v>
              </c:pt>
              <c:pt idx="1">
                <c:v>4</c:v>
              </c:pt>
              <c:pt idx="2">
                <c:v>226</c:v>
              </c:pt>
              <c:pt idx="3">
                <c:v>6</c:v>
              </c:pt>
              <c:pt idx="4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0-FC8C-49E1-892D-0BA8A8983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1</c:v>
              </c:pt>
              <c:pt idx="2">
                <c:v>1</c:v>
              </c:pt>
              <c:pt idx="3">
                <c:v>11</c:v>
              </c:pt>
              <c:pt idx="4">
                <c:v>17</c:v>
              </c:pt>
              <c:pt idx="5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0CE1-4403-B11A-4956F84D8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Aux!$AX$2:$AX$3</c:f>
              <c:strCache>
                <c:ptCount val="2"/>
                <c:pt idx="0">
                  <c:v>Flora y fauna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64F-4B93-AEB5-1DE234911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63075623151669"/>
          <c:y val="0.26524109843893978"/>
          <c:w val="0.57055038175884587"/>
          <c:h val="0.2580724201027521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817-469A-869C-60D5E6B40EE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817-469A-869C-60D5E6B40EE7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4766</c:v>
                </c:pt>
                <c:pt idx="1">
                  <c:v>26478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17-469A-869C-60D5E6B40EE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532319391634982"/>
          <c:y val="0.25463078084662927"/>
          <c:w val="0.59315589353612164"/>
          <c:h val="0.2824086842117161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11A-418C-B7DA-F1EE39E801B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11A-418C-B7DA-F1EE39E801B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11A-418C-B7DA-F1EE39E801B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1A-418C-B7DA-F1EE39E801B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1A-418C-B7DA-F1EE39E801B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1A-418C-B7DA-F1EE39E801B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328</c:v>
                </c:pt>
                <c:pt idx="1">
                  <c:v>136</c:v>
                </c:pt>
                <c:pt idx="2">
                  <c:v>2737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1A-418C-B7DA-F1EE39E80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7" Type="http://schemas.openxmlformats.org/officeDocument/2006/relationships/chart" Target="../charts/chart73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6" Type="http://schemas.openxmlformats.org/officeDocument/2006/relationships/chart" Target="../charts/chart72.xml"/><Relationship Id="rId5" Type="http://schemas.openxmlformats.org/officeDocument/2006/relationships/chart" Target="../charts/chart71.xml"/><Relationship Id="rId4" Type="http://schemas.openxmlformats.org/officeDocument/2006/relationships/chart" Target="../charts/chart70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6.xml"/><Relationship Id="rId2" Type="http://schemas.openxmlformats.org/officeDocument/2006/relationships/chart" Target="../charts/chart75.xml"/><Relationship Id="rId1" Type="http://schemas.openxmlformats.org/officeDocument/2006/relationships/chart" Target="../charts/chart74.xml"/><Relationship Id="rId4" Type="http://schemas.openxmlformats.org/officeDocument/2006/relationships/chart" Target="../charts/chart77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5.xml"/><Relationship Id="rId3" Type="http://schemas.openxmlformats.org/officeDocument/2006/relationships/chart" Target="../charts/chart30.xml"/><Relationship Id="rId7" Type="http://schemas.openxmlformats.org/officeDocument/2006/relationships/chart" Target="../charts/chart34.xml"/><Relationship Id="rId12" Type="http://schemas.openxmlformats.org/officeDocument/2006/relationships/chart" Target="../charts/chart39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11" Type="http://schemas.openxmlformats.org/officeDocument/2006/relationships/chart" Target="../charts/chart38.xml"/><Relationship Id="rId5" Type="http://schemas.openxmlformats.org/officeDocument/2006/relationships/chart" Target="../charts/chart32.xml"/><Relationship Id="rId10" Type="http://schemas.openxmlformats.org/officeDocument/2006/relationships/chart" Target="../charts/chart37.xml"/><Relationship Id="rId4" Type="http://schemas.openxmlformats.org/officeDocument/2006/relationships/chart" Target="../charts/chart31.xml"/><Relationship Id="rId9" Type="http://schemas.openxmlformats.org/officeDocument/2006/relationships/chart" Target="../charts/chart36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7.xml"/><Relationship Id="rId3" Type="http://schemas.openxmlformats.org/officeDocument/2006/relationships/chart" Target="../charts/chart42.xml"/><Relationship Id="rId7" Type="http://schemas.openxmlformats.org/officeDocument/2006/relationships/chart" Target="../charts/chart46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Relationship Id="rId9" Type="http://schemas.openxmlformats.org/officeDocument/2006/relationships/chart" Target="../charts/chart4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5" Type="http://schemas.openxmlformats.org/officeDocument/2006/relationships/chart" Target="../charts/chart59.xml"/><Relationship Id="rId4" Type="http://schemas.openxmlformats.org/officeDocument/2006/relationships/chart" Target="../charts/chart5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116840</xdr:colOff>
      <xdr:row>6</xdr:row>
      <xdr:rowOff>155362</xdr:rowOff>
    </xdr:from>
    <xdr:to>
      <xdr:col>30</xdr:col>
      <xdr:colOff>15240</xdr:colOff>
      <xdr:row>17</xdr:row>
      <xdr:rowOff>143509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E937BE6C-400E-466C-BFEC-5CD6FF9C62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13970</xdr:colOff>
      <xdr:row>6</xdr:row>
      <xdr:rowOff>193462</xdr:rowOff>
    </xdr:from>
    <xdr:to>
      <xdr:col>27</xdr:col>
      <xdr:colOff>326390</xdr:colOff>
      <xdr:row>18</xdr:row>
      <xdr:rowOff>12276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A40BFCD-AE4C-4C21-A757-50684D1225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89323</xdr:colOff>
      <xdr:row>6</xdr:row>
      <xdr:rowOff>150282</xdr:rowOff>
    </xdr:from>
    <xdr:to>
      <xdr:col>38</xdr:col>
      <xdr:colOff>302683</xdr:colOff>
      <xdr:row>17</xdr:row>
      <xdr:rowOff>138429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563AE640-9936-4FF8-9067-8DF5D0C9EB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151553</xdr:colOff>
      <xdr:row>6</xdr:row>
      <xdr:rowOff>183727</xdr:rowOff>
    </xdr:from>
    <xdr:to>
      <xdr:col>35</xdr:col>
      <xdr:colOff>174413</xdr:colOff>
      <xdr:row>18</xdr:row>
      <xdr:rowOff>13124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C147144F-AAB0-49BE-B6D9-72FC359A27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40</xdr:col>
      <xdr:colOff>426297</xdr:colOff>
      <xdr:row>6</xdr:row>
      <xdr:rowOff>32596</xdr:rowOff>
    </xdr:from>
    <xdr:to>
      <xdr:col>44</xdr:col>
      <xdr:colOff>578697</xdr:colOff>
      <xdr:row>18</xdr:row>
      <xdr:rowOff>96097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B4C5F454-6A5A-4EFC-BF65-7239026278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74</xdr:col>
      <xdr:colOff>76200</xdr:colOff>
      <xdr:row>6</xdr:row>
      <xdr:rowOff>129963</xdr:rowOff>
    </xdr:from>
    <xdr:to>
      <xdr:col>78</xdr:col>
      <xdr:colOff>662940</xdr:colOff>
      <xdr:row>19</xdr:row>
      <xdr:rowOff>15240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7A52D68B-8FFA-4977-B1A1-08B1B2E8FC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80</xdr:col>
      <xdr:colOff>194310</xdr:colOff>
      <xdr:row>7</xdr:row>
      <xdr:rowOff>99484</xdr:rowOff>
    </xdr:from>
    <xdr:to>
      <xdr:col>85</xdr:col>
      <xdr:colOff>184996</xdr:colOff>
      <xdr:row>17</xdr:row>
      <xdr:rowOff>101177</xdr:rowOff>
    </xdr:to>
    <xdr:graphicFrame macro="">
      <xdr:nvGraphicFramePr>
        <xdr:cNvPr id="8" name="Chart 8">
          <a:extLst>
            <a:ext uri="{FF2B5EF4-FFF2-40B4-BE49-F238E27FC236}">
              <a16:creationId xmlns:a16="http://schemas.microsoft.com/office/drawing/2014/main" id="{19AEC599-C6D4-4F08-AFEE-8F75560746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177800</xdr:colOff>
      <xdr:row>7</xdr:row>
      <xdr:rowOff>17781</xdr:rowOff>
    </xdr:from>
    <xdr:to>
      <xdr:col>3</xdr:col>
      <xdr:colOff>848360</xdr:colOff>
      <xdr:row>19</xdr:row>
      <xdr:rowOff>137584</xdr:rowOff>
    </xdr:to>
    <xdr:graphicFrame macro="">
      <xdr:nvGraphicFramePr>
        <xdr:cNvPr id="9" name="Chart 9">
          <a:extLst>
            <a:ext uri="{FF2B5EF4-FFF2-40B4-BE49-F238E27FC236}">
              <a16:creationId xmlns:a16="http://schemas.microsoft.com/office/drawing/2014/main" id="{84433C34-8CE9-4BE5-95B2-6F0F1BEE94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254424</xdr:colOff>
      <xdr:row>6</xdr:row>
      <xdr:rowOff>238336</xdr:rowOff>
    </xdr:from>
    <xdr:to>
      <xdr:col>10</xdr:col>
      <xdr:colOff>566844</xdr:colOff>
      <xdr:row>19</xdr:row>
      <xdr:rowOff>79163</xdr:rowOff>
    </xdr:to>
    <xdr:graphicFrame macro="">
      <xdr:nvGraphicFramePr>
        <xdr:cNvPr id="10" name="Chart 10">
          <a:extLst>
            <a:ext uri="{FF2B5EF4-FFF2-40B4-BE49-F238E27FC236}">
              <a16:creationId xmlns:a16="http://schemas.microsoft.com/office/drawing/2014/main" id="{CEA80278-9CD9-4E12-AD0C-35685C2EB0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330623</xdr:colOff>
      <xdr:row>6</xdr:row>
      <xdr:rowOff>197273</xdr:rowOff>
    </xdr:from>
    <xdr:to>
      <xdr:col>14</xdr:col>
      <xdr:colOff>292523</xdr:colOff>
      <xdr:row>18</xdr:row>
      <xdr:rowOff>121920</xdr:rowOff>
    </xdr:to>
    <xdr:graphicFrame macro="">
      <xdr:nvGraphicFramePr>
        <xdr:cNvPr id="11" name="Chart 11">
          <a:extLst>
            <a:ext uri="{FF2B5EF4-FFF2-40B4-BE49-F238E27FC236}">
              <a16:creationId xmlns:a16="http://schemas.microsoft.com/office/drawing/2014/main" id="{0B12A77C-E4B4-450A-AEBB-E33BC4C711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86</xdr:col>
      <xdr:colOff>477097</xdr:colOff>
      <xdr:row>7</xdr:row>
      <xdr:rowOff>72814</xdr:rowOff>
    </xdr:from>
    <xdr:to>
      <xdr:col>92</xdr:col>
      <xdr:colOff>176530</xdr:colOff>
      <xdr:row>19</xdr:row>
      <xdr:rowOff>155363</xdr:rowOff>
    </xdr:to>
    <xdr:graphicFrame macro="">
      <xdr:nvGraphicFramePr>
        <xdr:cNvPr id="12" name="Chart 23">
          <a:extLst>
            <a:ext uri="{FF2B5EF4-FFF2-40B4-BE49-F238E27FC236}">
              <a16:creationId xmlns:a16="http://schemas.microsoft.com/office/drawing/2014/main" id="{11C5736C-8C4A-4798-A007-9CE478A896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61</xdr:col>
      <xdr:colOff>21167</xdr:colOff>
      <xdr:row>40</xdr:row>
      <xdr:rowOff>69851</xdr:rowOff>
    </xdr:from>
    <xdr:to>
      <xdr:col>69</xdr:col>
      <xdr:colOff>316230</xdr:colOff>
      <xdr:row>48</xdr:row>
      <xdr:rowOff>107951</xdr:rowOff>
    </xdr:to>
    <xdr:graphicFrame macro="">
      <xdr:nvGraphicFramePr>
        <xdr:cNvPr id="13" name="Chart 100">
          <a:extLst>
            <a:ext uri="{FF2B5EF4-FFF2-40B4-BE49-F238E27FC236}">
              <a16:creationId xmlns:a16="http://schemas.microsoft.com/office/drawing/2014/main" id="{BC8CD643-AFC6-4561-A3AE-D53DEB3C60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61</xdr:col>
      <xdr:colOff>109220</xdr:colOff>
      <xdr:row>55</xdr:row>
      <xdr:rowOff>7620</xdr:rowOff>
    </xdr:from>
    <xdr:to>
      <xdr:col>69</xdr:col>
      <xdr:colOff>404283</xdr:colOff>
      <xdr:row>64</xdr:row>
      <xdr:rowOff>1270</xdr:rowOff>
    </xdr:to>
    <xdr:graphicFrame macro="">
      <xdr:nvGraphicFramePr>
        <xdr:cNvPr id="14" name="Chart 101">
          <a:extLst>
            <a:ext uri="{FF2B5EF4-FFF2-40B4-BE49-F238E27FC236}">
              <a16:creationId xmlns:a16="http://schemas.microsoft.com/office/drawing/2014/main" id="{562E8E60-E7C4-4207-AB02-A23997A4CC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398780</xdr:colOff>
      <xdr:row>7</xdr:row>
      <xdr:rowOff>7620</xdr:rowOff>
    </xdr:from>
    <xdr:to>
      <xdr:col>7</xdr:col>
      <xdr:colOff>187960</xdr:colOff>
      <xdr:row>20</xdr:row>
      <xdr:rowOff>147320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A6F454A0-3219-A81D-431B-1D98C7C61E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144780</xdr:colOff>
      <xdr:row>7</xdr:row>
      <xdr:rowOff>48260</xdr:rowOff>
    </xdr:from>
    <xdr:to>
      <xdr:col>21</xdr:col>
      <xdr:colOff>497840</xdr:colOff>
      <xdr:row>19</xdr:row>
      <xdr:rowOff>76200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B158B5BB-4E9B-2728-9AE9-82295A8CBF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223520</xdr:colOff>
      <xdr:row>7</xdr:row>
      <xdr:rowOff>7620</xdr:rowOff>
    </xdr:from>
    <xdr:to>
      <xdr:col>53</xdr:col>
      <xdr:colOff>200660</xdr:colOff>
      <xdr:row>18</xdr:row>
      <xdr:rowOff>76200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DC2E86B2-F3B1-E6DC-311C-9A4577B816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279400</xdr:colOff>
      <xdr:row>6</xdr:row>
      <xdr:rowOff>147320</xdr:rowOff>
    </xdr:from>
    <xdr:to>
      <xdr:col>60</xdr:col>
      <xdr:colOff>88900</xdr:colOff>
      <xdr:row>17</xdr:row>
      <xdr:rowOff>116840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EB1C3133-692E-20FB-03FC-4BF7ECCE2F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63</xdr:col>
      <xdr:colOff>167640</xdr:colOff>
      <xdr:row>7</xdr:row>
      <xdr:rowOff>7620</xdr:rowOff>
    </xdr:from>
    <xdr:to>
      <xdr:col>72</xdr:col>
      <xdr:colOff>43180</xdr:colOff>
      <xdr:row>22</xdr:row>
      <xdr:rowOff>40640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A7112BC4-96A6-1F2B-DC20-4E60C1A7F6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15240</xdr:colOff>
      <xdr:row>22</xdr:row>
      <xdr:rowOff>17780</xdr:rowOff>
    </xdr:from>
    <xdr:to>
      <xdr:col>71</xdr:col>
      <xdr:colOff>15240</xdr:colOff>
      <xdr:row>39</xdr:row>
      <xdr:rowOff>83820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80487B9F-4660-6847-DD1B-802C3B4080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96</xdr:col>
      <xdr:colOff>480060</xdr:colOff>
      <xdr:row>6</xdr:row>
      <xdr:rowOff>147320</xdr:rowOff>
    </xdr:from>
    <xdr:to>
      <xdr:col>100</xdr:col>
      <xdr:colOff>647700</xdr:colOff>
      <xdr:row>18</xdr:row>
      <xdr:rowOff>76200</xdr:rowOff>
    </xdr:to>
    <xdr:graphicFrame macro="">
      <xdr:nvGraphicFramePr>
        <xdr:cNvPr id="21" name="FSgraficoPenal">
          <a:extLst>
            <a:ext uri="{FF2B5EF4-FFF2-40B4-BE49-F238E27FC236}">
              <a16:creationId xmlns:a16="http://schemas.microsoft.com/office/drawing/2014/main" id="{18CA6CAA-0FFA-1711-51BD-F7D73C9E45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102</xdr:col>
      <xdr:colOff>154940</xdr:colOff>
      <xdr:row>6</xdr:row>
      <xdr:rowOff>147320</xdr:rowOff>
    </xdr:from>
    <xdr:to>
      <xdr:col>106</xdr:col>
      <xdr:colOff>1391920</xdr:colOff>
      <xdr:row>18</xdr:row>
      <xdr:rowOff>76200</xdr:rowOff>
    </xdr:to>
    <xdr:graphicFrame macro="">
      <xdr:nvGraphicFramePr>
        <xdr:cNvPr id="22" name="FSgraficoApelaciones">
          <a:extLst>
            <a:ext uri="{FF2B5EF4-FFF2-40B4-BE49-F238E27FC236}">
              <a16:creationId xmlns:a16="http://schemas.microsoft.com/office/drawing/2014/main" id="{419D5D97-1F6D-3B84-1D27-437FB135F8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107</xdr:col>
      <xdr:colOff>495300</xdr:colOff>
      <xdr:row>6</xdr:row>
      <xdr:rowOff>147320</xdr:rowOff>
    </xdr:from>
    <xdr:to>
      <xdr:col>111</xdr:col>
      <xdr:colOff>1076960</xdr:colOff>
      <xdr:row>18</xdr:row>
      <xdr:rowOff>76200</xdr:rowOff>
    </xdr:to>
    <xdr:graphicFrame macro="">
      <xdr:nvGraphicFramePr>
        <xdr:cNvPr id="23" name="FSgraficoAforamientos">
          <a:extLst>
            <a:ext uri="{FF2B5EF4-FFF2-40B4-BE49-F238E27FC236}">
              <a16:creationId xmlns:a16="http://schemas.microsoft.com/office/drawing/2014/main" id="{E458ACF5-F81D-5867-E598-510D417F74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120</xdr:col>
      <xdr:colOff>373380</xdr:colOff>
      <xdr:row>6</xdr:row>
      <xdr:rowOff>147320</xdr:rowOff>
    </xdr:from>
    <xdr:to>
      <xdr:col>125</xdr:col>
      <xdr:colOff>200660</xdr:colOff>
      <xdr:row>18</xdr:row>
      <xdr:rowOff>76200</xdr:rowOff>
    </xdr:to>
    <xdr:graphicFrame macro="">
      <xdr:nvGraphicFramePr>
        <xdr:cNvPr id="24" name="FSgraficoContenciosoAdministrativo">
          <a:extLst>
            <a:ext uri="{FF2B5EF4-FFF2-40B4-BE49-F238E27FC236}">
              <a16:creationId xmlns:a16="http://schemas.microsoft.com/office/drawing/2014/main" id="{0462AF4A-E09D-7C25-67F4-EAE2E627C0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127</xdr:col>
      <xdr:colOff>139700</xdr:colOff>
      <xdr:row>6</xdr:row>
      <xdr:rowOff>147320</xdr:rowOff>
    </xdr:from>
    <xdr:to>
      <xdr:col>133</xdr:col>
      <xdr:colOff>1178560</xdr:colOff>
      <xdr:row>18</xdr:row>
      <xdr:rowOff>76200</xdr:rowOff>
    </xdr:to>
    <xdr:graphicFrame macro="">
      <xdr:nvGraphicFramePr>
        <xdr:cNvPr id="25" name="FSgraficoLaboral">
          <a:extLst>
            <a:ext uri="{FF2B5EF4-FFF2-40B4-BE49-F238E27FC236}">
              <a16:creationId xmlns:a16="http://schemas.microsoft.com/office/drawing/2014/main" id="{BFB50876-4E0E-F536-8443-22D45B1F63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135</xdr:col>
      <xdr:colOff>640080</xdr:colOff>
      <xdr:row>6</xdr:row>
      <xdr:rowOff>147320</xdr:rowOff>
    </xdr:from>
    <xdr:to>
      <xdr:col>142</xdr:col>
      <xdr:colOff>147320</xdr:colOff>
      <xdr:row>18</xdr:row>
      <xdr:rowOff>76200</xdr:rowOff>
    </xdr:to>
    <xdr:graphicFrame macro="">
      <xdr:nvGraphicFramePr>
        <xdr:cNvPr id="26" name="FSgraficoDilPreprocOrigen">
          <a:extLst>
            <a:ext uri="{FF2B5EF4-FFF2-40B4-BE49-F238E27FC236}">
              <a16:creationId xmlns:a16="http://schemas.microsoft.com/office/drawing/2014/main" id="{C5F24C34-2820-D0F4-1CDC-D37531F315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145</xdr:col>
      <xdr:colOff>58420</xdr:colOff>
      <xdr:row>6</xdr:row>
      <xdr:rowOff>147320</xdr:rowOff>
    </xdr:from>
    <xdr:to>
      <xdr:col>149</xdr:col>
      <xdr:colOff>716280</xdr:colOff>
      <xdr:row>18</xdr:row>
      <xdr:rowOff>76200</xdr:rowOff>
    </xdr:to>
    <xdr:graphicFrame macro="">
      <xdr:nvGraphicFramePr>
        <xdr:cNvPr id="27" name="FSgraficoDilPreprocDestino">
          <a:extLst>
            <a:ext uri="{FF2B5EF4-FFF2-40B4-BE49-F238E27FC236}">
              <a16:creationId xmlns:a16="http://schemas.microsoft.com/office/drawing/2014/main" id="{565824F1-89DF-094C-D08D-F483764546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150</xdr:col>
      <xdr:colOff>850900</xdr:colOff>
      <xdr:row>6</xdr:row>
      <xdr:rowOff>147320</xdr:rowOff>
    </xdr:from>
    <xdr:to>
      <xdr:col>156</xdr:col>
      <xdr:colOff>121920</xdr:colOff>
      <xdr:row>18</xdr:row>
      <xdr:rowOff>76200</xdr:rowOff>
    </xdr:to>
    <xdr:graphicFrame macro="">
      <xdr:nvGraphicFramePr>
        <xdr:cNvPr id="28" name="FSgraficoGubernativa">
          <a:extLst>
            <a:ext uri="{FF2B5EF4-FFF2-40B4-BE49-F238E27FC236}">
              <a16:creationId xmlns:a16="http://schemas.microsoft.com/office/drawing/2014/main" id="{1C707630-0E4E-55A2-FF98-C9D1D66715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FFDAFF7-E9BD-4A73-89F5-E4755981DA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9A032FCD-749F-43F8-83EC-722BB7C930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</xdr:row>
      <xdr:rowOff>30480</xdr:rowOff>
    </xdr:from>
    <xdr:to>
      <xdr:col>4</xdr:col>
      <xdr:colOff>3022600</xdr:colOff>
      <xdr:row>22</xdr:row>
      <xdr:rowOff>35560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92498708-814A-1166-29C8-4CD00A4431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101600</xdr:colOff>
      <xdr:row>3</xdr:row>
      <xdr:rowOff>83820</xdr:rowOff>
    </xdr:from>
    <xdr:to>
      <xdr:col>9</xdr:col>
      <xdr:colOff>3070860</xdr:colOff>
      <xdr:row>22</xdr:row>
      <xdr:rowOff>88900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0E24C076-88D5-D079-7298-7AB40B97AE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3705860</xdr:colOff>
      <xdr:row>3</xdr:row>
      <xdr:rowOff>83820</xdr:rowOff>
    </xdr:from>
    <xdr:to>
      <xdr:col>14</xdr:col>
      <xdr:colOff>2766060</xdr:colOff>
      <xdr:row>22</xdr:row>
      <xdr:rowOff>88900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B7643D0D-7230-20FD-E5D2-E0B412C00D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3401060</xdr:colOff>
      <xdr:row>3</xdr:row>
      <xdr:rowOff>83820</xdr:rowOff>
    </xdr:from>
    <xdr:to>
      <xdr:col>19</xdr:col>
      <xdr:colOff>2453640</xdr:colOff>
      <xdr:row>22</xdr:row>
      <xdr:rowOff>88900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7A369BFD-AF97-C3E9-F6E5-D40DE02EA0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154940</xdr:colOff>
      <xdr:row>3</xdr:row>
      <xdr:rowOff>53340</xdr:rowOff>
    </xdr:from>
    <xdr:to>
      <xdr:col>24</xdr:col>
      <xdr:colOff>2941320</xdr:colOff>
      <xdr:row>22</xdr:row>
      <xdr:rowOff>58420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A1873402-1272-02D5-7610-2C07BE2283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71120</xdr:colOff>
      <xdr:row>3</xdr:row>
      <xdr:rowOff>68580</xdr:rowOff>
    </xdr:from>
    <xdr:to>
      <xdr:col>4</xdr:col>
      <xdr:colOff>3276600</xdr:colOff>
      <xdr:row>22</xdr:row>
      <xdr:rowOff>58420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E5C655D1-B0A7-E59E-EF04-050C8EB4CB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124460</xdr:colOff>
      <xdr:row>3</xdr:row>
      <xdr:rowOff>68580</xdr:rowOff>
    </xdr:from>
    <xdr:to>
      <xdr:col>9</xdr:col>
      <xdr:colOff>3093720</xdr:colOff>
      <xdr:row>22</xdr:row>
      <xdr:rowOff>58420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7D0C8334-D563-1370-C8E5-545F054C2C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170180</xdr:colOff>
      <xdr:row>3</xdr:row>
      <xdr:rowOff>68580</xdr:rowOff>
    </xdr:from>
    <xdr:to>
      <xdr:col>14</xdr:col>
      <xdr:colOff>2956560</xdr:colOff>
      <xdr:row>22</xdr:row>
      <xdr:rowOff>58420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E4CF20DF-1D0E-A9DB-076E-A2DBFE49F3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3446780</xdr:colOff>
      <xdr:row>3</xdr:row>
      <xdr:rowOff>68580</xdr:rowOff>
    </xdr:from>
    <xdr:to>
      <xdr:col>19</xdr:col>
      <xdr:colOff>2529840</xdr:colOff>
      <xdr:row>22</xdr:row>
      <xdr:rowOff>58420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05D7349F-02A6-06BB-78AB-E4DF3A57E3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20320</xdr:colOff>
      <xdr:row>3</xdr:row>
      <xdr:rowOff>30480</xdr:rowOff>
    </xdr:from>
    <xdr:to>
      <xdr:col>24</xdr:col>
      <xdr:colOff>2806700</xdr:colOff>
      <xdr:row>22</xdr:row>
      <xdr:rowOff>20320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EC336A17-F88A-5998-6C01-1ADD8915AE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45</xdr:col>
      <xdr:colOff>33020</xdr:colOff>
      <xdr:row>3</xdr:row>
      <xdr:rowOff>121920</xdr:rowOff>
    </xdr:from>
    <xdr:to>
      <xdr:col>49</xdr:col>
      <xdr:colOff>2819400</xdr:colOff>
      <xdr:row>22</xdr:row>
      <xdr:rowOff>111760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87EA9F69-AF37-C735-5DC0-E4B16BC6DA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56</xdr:col>
      <xdr:colOff>30480</xdr:colOff>
      <xdr:row>3</xdr:row>
      <xdr:rowOff>15240</xdr:rowOff>
    </xdr:from>
    <xdr:to>
      <xdr:col>59</xdr:col>
      <xdr:colOff>2999740</xdr:colOff>
      <xdr:row>22</xdr:row>
      <xdr:rowOff>5080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1827E2CC-1C20-861D-4E09-5BE7E9D3A4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71120</xdr:colOff>
      <xdr:row>3</xdr:row>
      <xdr:rowOff>68580</xdr:rowOff>
    </xdr:from>
    <xdr:to>
      <xdr:col>4</xdr:col>
      <xdr:colOff>3276600</xdr:colOff>
      <xdr:row>20</xdr:row>
      <xdr:rowOff>104140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1A4EA1E8-E985-2871-A254-592C946D2A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124460</xdr:colOff>
      <xdr:row>3</xdr:row>
      <xdr:rowOff>68580</xdr:rowOff>
    </xdr:from>
    <xdr:to>
      <xdr:col>9</xdr:col>
      <xdr:colOff>3093720</xdr:colOff>
      <xdr:row>20</xdr:row>
      <xdr:rowOff>104140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B2E078BC-7B0C-59C9-90FD-60D28151B4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25400</xdr:colOff>
      <xdr:row>3</xdr:row>
      <xdr:rowOff>68580</xdr:rowOff>
    </xdr:from>
    <xdr:to>
      <xdr:col>17</xdr:col>
      <xdr:colOff>457200</xdr:colOff>
      <xdr:row>20</xdr:row>
      <xdr:rowOff>104140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9A21AEE3-9DDB-E4F0-93BE-29DFEB2AAB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53340</xdr:colOff>
      <xdr:row>3</xdr:row>
      <xdr:rowOff>68580</xdr:rowOff>
    </xdr:from>
    <xdr:to>
      <xdr:col>25</xdr:col>
      <xdr:colOff>485140</xdr:colOff>
      <xdr:row>20</xdr:row>
      <xdr:rowOff>104140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C8CBBB8D-03BE-D1C3-2392-842CFAC548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307340</xdr:colOff>
      <xdr:row>3</xdr:row>
      <xdr:rowOff>30480</xdr:rowOff>
    </xdr:from>
    <xdr:to>
      <xdr:col>4</xdr:col>
      <xdr:colOff>3238500</xdr:colOff>
      <xdr:row>19</xdr:row>
      <xdr:rowOff>104140</xdr:rowOff>
    </xdr:to>
    <xdr:graphicFrame macro="">
      <xdr:nvGraphicFramePr>
        <xdr:cNvPr id="14" name="graficoDelitosDilPrevias">
          <a:extLst>
            <a:ext uri="{FF2B5EF4-FFF2-40B4-BE49-F238E27FC236}">
              <a16:creationId xmlns:a16="http://schemas.microsoft.com/office/drawing/2014/main" id="{1E55C84A-D3B5-0450-7EB5-40C4A7F9AE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20320</xdr:colOff>
      <xdr:row>3</xdr:row>
      <xdr:rowOff>38100</xdr:rowOff>
    </xdr:from>
    <xdr:to>
      <xdr:col>9</xdr:col>
      <xdr:colOff>2989580</xdr:colOff>
      <xdr:row>19</xdr:row>
      <xdr:rowOff>111760</xdr:rowOff>
    </xdr:to>
    <xdr:graphicFrame macro="">
      <xdr:nvGraphicFramePr>
        <xdr:cNvPr id="15" name="graficoDelitosIncDilUrgentes">
          <a:extLst>
            <a:ext uri="{FF2B5EF4-FFF2-40B4-BE49-F238E27FC236}">
              <a16:creationId xmlns:a16="http://schemas.microsoft.com/office/drawing/2014/main" id="{44D60815-861C-B7A4-B885-447B04AE14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127000</xdr:colOff>
      <xdr:row>3</xdr:row>
      <xdr:rowOff>38100</xdr:rowOff>
    </xdr:from>
    <xdr:to>
      <xdr:col>14</xdr:col>
      <xdr:colOff>2913380</xdr:colOff>
      <xdr:row>19</xdr:row>
      <xdr:rowOff>111760</xdr:rowOff>
    </xdr:to>
    <xdr:graphicFrame macro="">
      <xdr:nvGraphicFramePr>
        <xdr:cNvPr id="16" name="graficoDelitosCalDilUrgentes">
          <a:extLst>
            <a:ext uri="{FF2B5EF4-FFF2-40B4-BE49-F238E27FC236}">
              <a16:creationId xmlns:a16="http://schemas.microsoft.com/office/drawing/2014/main" id="{6C2B2EB5-019B-DC4B-1BE9-11EC1E3F32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101600</xdr:colOff>
      <xdr:row>3</xdr:row>
      <xdr:rowOff>38100</xdr:rowOff>
    </xdr:from>
    <xdr:to>
      <xdr:col>19</xdr:col>
      <xdr:colOff>2887980</xdr:colOff>
      <xdr:row>19</xdr:row>
      <xdr:rowOff>111760</xdr:rowOff>
    </xdr:to>
    <xdr:graphicFrame macro="">
      <xdr:nvGraphicFramePr>
        <xdr:cNvPr id="17" name="graficoDelitosIncProcAbr">
          <a:extLst>
            <a:ext uri="{FF2B5EF4-FFF2-40B4-BE49-F238E27FC236}">
              <a16:creationId xmlns:a16="http://schemas.microsoft.com/office/drawing/2014/main" id="{EFA16678-6872-C6B0-E006-88172369B8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3484880</xdr:colOff>
      <xdr:row>3</xdr:row>
      <xdr:rowOff>38100</xdr:rowOff>
    </xdr:from>
    <xdr:to>
      <xdr:col>24</xdr:col>
      <xdr:colOff>2773680</xdr:colOff>
      <xdr:row>19</xdr:row>
      <xdr:rowOff>111760</xdr:rowOff>
    </xdr:to>
    <xdr:graphicFrame macro="">
      <xdr:nvGraphicFramePr>
        <xdr:cNvPr id="18" name="graficoDelitosCalProcAbr">
          <a:extLst>
            <a:ext uri="{FF2B5EF4-FFF2-40B4-BE49-F238E27FC236}">
              <a16:creationId xmlns:a16="http://schemas.microsoft.com/office/drawing/2014/main" id="{C4854FDD-A401-56C4-CCF7-6CD054D07B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218440</xdr:colOff>
      <xdr:row>3</xdr:row>
      <xdr:rowOff>83820</xdr:rowOff>
    </xdr:from>
    <xdr:to>
      <xdr:col>29</xdr:col>
      <xdr:colOff>3187700</xdr:colOff>
      <xdr:row>20</xdr:row>
      <xdr:rowOff>5080</xdr:rowOff>
    </xdr:to>
    <xdr:graphicFrame macro="">
      <xdr:nvGraphicFramePr>
        <xdr:cNvPr id="19" name="graficoDelitosIncSumario">
          <a:extLst>
            <a:ext uri="{FF2B5EF4-FFF2-40B4-BE49-F238E27FC236}">
              <a16:creationId xmlns:a16="http://schemas.microsoft.com/office/drawing/2014/main" id="{6E37F801-40D0-DC30-894E-D2E429F2CB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12700</xdr:colOff>
      <xdr:row>3</xdr:row>
      <xdr:rowOff>22860</xdr:rowOff>
    </xdr:from>
    <xdr:to>
      <xdr:col>34</xdr:col>
      <xdr:colOff>2981960</xdr:colOff>
      <xdr:row>19</xdr:row>
      <xdr:rowOff>96520</xdr:rowOff>
    </xdr:to>
    <xdr:graphicFrame macro="">
      <xdr:nvGraphicFramePr>
        <xdr:cNvPr id="20" name="graficoDelitosCalSumario">
          <a:extLst>
            <a:ext uri="{FF2B5EF4-FFF2-40B4-BE49-F238E27FC236}">
              <a16:creationId xmlns:a16="http://schemas.microsoft.com/office/drawing/2014/main" id="{4F985E7E-D35E-D51B-C9F4-FF92A8E450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35</xdr:col>
      <xdr:colOff>160020</xdr:colOff>
      <xdr:row>3</xdr:row>
      <xdr:rowOff>38100</xdr:rowOff>
    </xdr:from>
    <xdr:to>
      <xdr:col>39</xdr:col>
      <xdr:colOff>2946400</xdr:colOff>
      <xdr:row>19</xdr:row>
      <xdr:rowOff>111760</xdr:rowOff>
    </xdr:to>
    <xdr:graphicFrame macro="">
      <xdr:nvGraphicFramePr>
        <xdr:cNvPr id="21" name="graficoDelitosIncJurado">
          <a:extLst>
            <a:ext uri="{FF2B5EF4-FFF2-40B4-BE49-F238E27FC236}">
              <a16:creationId xmlns:a16="http://schemas.microsoft.com/office/drawing/2014/main" id="{815FDA70-25F4-C53B-52CD-6C93C7ABF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40</xdr:col>
      <xdr:colOff>147320</xdr:colOff>
      <xdr:row>3</xdr:row>
      <xdr:rowOff>7620</xdr:rowOff>
    </xdr:from>
    <xdr:to>
      <xdr:col>44</xdr:col>
      <xdr:colOff>2933700</xdr:colOff>
      <xdr:row>19</xdr:row>
      <xdr:rowOff>81280</xdr:rowOff>
    </xdr:to>
    <xdr:graphicFrame macro="">
      <xdr:nvGraphicFramePr>
        <xdr:cNvPr id="22" name="graficoDelitosCalJurado">
          <a:extLst>
            <a:ext uri="{FF2B5EF4-FFF2-40B4-BE49-F238E27FC236}">
              <a16:creationId xmlns:a16="http://schemas.microsoft.com/office/drawing/2014/main" id="{C6381DDB-C3CD-78D7-244E-BA0908B79F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46</xdr:col>
      <xdr:colOff>22860</xdr:colOff>
      <xdr:row>3</xdr:row>
      <xdr:rowOff>53340</xdr:rowOff>
    </xdr:from>
    <xdr:to>
      <xdr:col>49</xdr:col>
      <xdr:colOff>2992120</xdr:colOff>
      <xdr:row>19</xdr:row>
      <xdr:rowOff>127000</xdr:rowOff>
    </xdr:to>
    <xdr:graphicFrame macro="">
      <xdr:nvGraphicFramePr>
        <xdr:cNvPr id="23" name="graficoDelitosDilInvestigacion">
          <a:extLst>
            <a:ext uri="{FF2B5EF4-FFF2-40B4-BE49-F238E27FC236}">
              <a16:creationId xmlns:a16="http://schemas.microsoft.com/office/drawing/2014/main" id="{75D8D246-46E7-C840-5F3A-6A7626E474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20320</xdr:colOff>
      <xdr:row>3</xdr:row>
      <xdr:rowOff>0</xdr:rowOff>
    </xdr:from>
    <xdr:to>
      <xdr:col>54</xdr:col>
      <xdr:colOff>2989580</xdr:colOff>
      <xdr:row>19</xdr:row>
      <xdr:rowOff>73660</xdr:rowOff>
    </xdr:to>
    <xdr:graphicFrame macro="">
      <xdr:nvGraphicFramePr>
        <xdr:cNvPr id="24" name="graficoDelitosPrision">
          <a:extLst>
            <a:ext uri="{FF2B5EF4-FFF2-40B4-BE49-F238E27FC236}">
              <a16:creationId xmlns:a16="http://schemas.microsoft.com/office/drawing/2014/main" id="{4EFB91C2-A702-026D-7FEF-040A9587F9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190500</xdr:colOff>
      <xdr:row>3</xdr:row>
      <xdr:rowOff>68580</xdr:rowOff>
    </xdr:from>
    <xdr:to>
      <xdr:col>59</xdr:col>
      <xdr:colOff>3159760</xdr:colOff>
      <xdr:row>19</xdr:row>
      <xdr:rowOff>142240</xdr:rowOff>
    </xdr:to>
    <xdr:graphicFrame macro="">
      <xdr:nvGraphicFramePr>
        <xdr:cNvPr id="25" name="graficoDelitosSentencias">
          <a:extLst>
            <a:ext uri="{FF2B5EF4-FFF2-40B4-BE49-F238E27FC236}">
              <a16:creationId xmlns:a16="http://schemas.microsoft.com/office/drawing/2014/main" id="{44AD3123-751E-D4A4-1A37-9767024639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289560</xdr:colOff>
      <xdr:row>24</xdr:row>
      <xdr:rowOff>53340</xdr:rowOff>
    </xdr:from>
    <xdr:to>
      <xdr:col>22</xdr:col>
      <xdr:colOff>7620</xdr:colOff>
      <xdr:row>40</xdr:row>
      <xdr:rowOff>45720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78B5F54D-DB42-46A4-A5C1-94F01A8452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847725</xdr:colOff>
      <xdr:row>24</xdr:row>
      <xdr:rowOff>38100</xdr:rowOff>
    </xdr:from>
    <xdr:to>
      <xdr:col>25</xdr:col>
      <xdr:colOff>979170</xdr:colOff>
      <xdr:row>41</xdr:row>
      <xdr:rowOff>0</xdr:rowOff>
    </xdr:to>
    <xdr:graphicFrame macro="">
      <xdr:nvGraphicFramePr>
        <xdr:cNvPr id="3" name="Chart 9">
          <a:extLst>
            <a:ext uri="{FF2B5EF4-FFF2-40B4-BE49-F238E27FC236}">
              <a16:creationId xmlns:a16="http://schemas.microsoft.com/office/drawing/2014/main" id="{28053A9F-7F29-4148-A32B-A8221D490F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55880</xdr:rowOff>
    </xdr:from>
    <xdr:to>
      <xdr:col>5</xdr:col>
      <xdr:colOff>243840</xdr:colOff>
      <xdr:row>26</xdr:row>
      <xdr:rowOff>12700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4ABF4F3F-29BA-F906-07C5-FFBD20564E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1016000</xdr:colOff>
      <xdr:row>10</xdr:row>
      <xdr:rowOff>55880</xdr:rowOff>
    </xdr:from>
    <xdr:to>
      <xdr:col>9</xdr:col>
      <xdr:colOff>35560</xdr:colOff>
      <xdr:row>26</xdr:row>
      <xdr:rowOff>12700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042A5527-1A17-1701-0E07-1197428163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203200</xdr:colOff>
      <xdr:row>9</xdr:row>
      <xdr:rowOff>86360</xdr:rowOff>
    </xdr:from>
    <xdr:to>
      <xdr:col>13</xdr:col>
      <xdr:colOff>1021080</xdr:colOff>
      <xdr:row>23</xdr:row>
      <xdr:rowOff>149860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09F11EDB-5A75-111A-427A-E5F15B1FE8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314960</xdr:colOff>
      <xdr:row>9</xdr:row>
      <xdr:rowOff>63500</xdr:rowOff>
    </xdr:from>
    <xdr:to>
      <xdr:col>18</xdr:col>
      <xdr:colOff>12700</xdr:colOff>
      <xdr:row>23</xdr:row>
      <xdr:rowOff>127000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E8FB7238-843A-E1AF-0FC6-2A041B9AF9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347980</xdr:colOff>
      <xdr:row>6</xdr:row>
      <xdr:rowOff>38100</xdr:rowOff>
    </xdr:from>
    <xdr:to>
      <xdr:col>25</xdr:col>
      <xdr:colOff>927100</xdr:colOff>
      <xdr:row>29</xdr:row>
      <xdr:rowOff>40640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5061514A-DEF3-E390-1F18-0D1BBB10B3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241300</xdr:colOff>
      <xdr:row>11</xdr:row>
      <xdr:rowOff>134620</xdr:rowOff>
    </xdr:from>
    <xdr:to>
      <xdr:col>38</xdr:col>
      <xdr:colOff>363220</xdr:colOff>
      <xdr:row>35</xdr:row>
      <xdr:rowOff>104140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8B27F7D9-1F86-B635-5E77-1EAF37AD36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828040</xdr:colOff>
      <xdr:row>11</xdr:row>
      <xdr:rowOff>127000</xdr:rowOff>
    </xdr:from>
    <xdr:to>
      <xdr:col>47</xdr:col>
      <xdr:colOff>472440</xdr:colOff>
      <xdr:row>31</xdr:row>
      <xdr:rowOff>101600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2298F955-3000-4AE8-AC5B-E658A95AC0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630AF17D-E866-49C9-BF1F-9233105729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958579E2-92DE-47B4-ACD5-0FC38AD445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137160</xdr:colOff>
      <xdr:row>3</xdr:row>
      <xdr:rowOff>30480</xdr:rowOff>
    </xdr:from>
    <xdr:to>
      <xdr:col>12</xdr:col>
      <xdr:colOff>2656840</xdr:colOff>
      <xdr:row>21</xdr:row>
      <xdr:rowOff>20320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F953D448-A701-0D14-FC8B-A757E09A48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92108</xdr:colOff>
      <xdr:row>3</xdr:row>
      <xdr:rowOff>38501</xdr:rowOff>
    </xdr:from>
    <xdr:to>
      <xdr:col>17</xdr:col>
      <xdr:colOff>2879290</xdr:colOff>
      <xdr:row>21</xdr:row>
      <xdr:rowOff>28341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1451CEB9-6DDE-4601-6DDE-9911D00BB3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106012</xdr:colOff>
      <xdr:row>3</xdr:row>
      <xdr:rowOff>78606</xdr:rowOff>
    </xdr:from>
    <xdr:to>
      <xdr:col>22</xdr:col>
      <xdr:colOff>2893194</xdr:colOff>
      <xdr:row>21</xdr:row>
      <xdr:rowOff>68446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80760D04-3A27-8BF7-8D7C-851E526020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2486660</xdr:colOff>
      <xdr:row>3</xdr:row>
      <xdr:rowOff>30480</xdr:rowOff>
    </xdr:from>
    <xdr:to>
      <xdr:col>33</xdr:col>
      <xdr:colOff>723900</xdr:colOff>
      <xdr:row>21</xdr:row>
      <xdr:rowOff>20320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29672B77-E208-8966-0B82-2C3209B821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54FD8DF9-745E-4C31-B5EC-3AE7E0A28F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693FD588-16D9-4278-9C36-CAC997873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137160</xdr:colOff>
      <xdr:row>3</xdr:row>
      <xdr:rowOff>30480</xdr:rowOff>
    </xdr:from>
    <xdr:to>
      <xdr:col>12</xdr:col>
      <xdr:colOff>2656840</xdr:colOff>
      <xdr:row>21</xdr:row>
      <xdr:rowOff>20320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E3911AEF-68C2-A7AD-CA7C-1F3DC23B09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111760</xdr:colOff>
      <xdr:row>3</xdr:row>
      <xdr:rowOff>68580</xdr:rowOff>
    </xdr:from>
    <xdr:to>
      <xdr:col>17</xdr:col>
      <xdr:colOff>2898140</xdr:colOff>
      <xdr:row>21</xdr:row>
      <xdr:rowOff>58420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FD190DF3-CF14-C6E4-47EF-E6213B1980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3370580</xdr:colOff>
      <xdr:row>2</xdr:row>
      <xdr:rowOff>152400</xdr:rowOff>
    </xdr:from>
    <xdr:to>
      <xdr:col>35</xdr:col>
      <xdr:colOff>38100</xdr:colOff>
      <xdr:row>20</xdr:row>
      <xdr:rowOff>142240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44B30EA2-0CC4-A563-DDDB-17D4982144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AUniprovincial_2023_plantil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ulta Estadísticas Anuales"/>
      <sheetName val="DatosGenerales"/>
      <sheetName val="DatosDelitos"/>
      <sheetName val="DatosMenores"/>
      <sheetName val="DatosViolenciaDoméstica"/>
      <sheetName val="DatosViolenciaGénero"/>
      <sheetName val="DatosSiniestralidadLaboral"/>
      <sheetName val="DatosExtranjería"/>
      <sheetName val="DatosSeguridadVial"/>
      <sheetName val="DatosMedioAmbiente"/>
      <sheetName val="DatosDelitosInf"/>
      <sheetName val="DatosDiscapacidad"/>
      <sheetName val="InformeDatosGrales"/>
      <sheetName val="InformeDelitos"/>
      <sheetName val="InformeDatosMenores"/>
      <sheetName val="InformeViolenciaDoméstica"/>
      <sheetName val="InformeViolenciaGénero"/>
      <sheetName val="InformeSinLaboral"/>
      <sheetName val="InformeSeguridadVial"/>
      <sheetName val="InformeMedioAmbiente"/>
      <sheetName val="TablasDelitosAux"/>
      <sheetName val="TablasMenoresAux"/>
      <sheetName val="TablasVDomesticaAux"/>
      <sheetName val="TablasVGeneroAux"/>
      <sheetName val="Aux"/>
    </sheetNames>
    <sheetDataSet>
      <sheetData sheetId="0" refreshError="1"/>
      <sheetData sheetId="1"/>
      <sheetData sheetId="2"/>
      <sheetData sheetId="3">
        <row r="29">
          <cell r="B29" t="str">
            <v>Cerrado</v>
          </cell>
        </row>
      </sheetData>
      <sheetData sheetId="4">
        <row r="36">
          <cell r="A36" t="str">
            <v>Denegadas</v>
          </cell>
        </row>
      </sheetData>
      <sheetData sheetId="5">
        <row r="40">
          <cell r="A40" t="str">
            <v>Orden de protección denegadas</v>
          </cell>
        </row>
      </sheetData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>
        <row r="5">
          <cell r="Z5" t="str">
            <v>Conformes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>
        <row r="15">
          <cell r="B15" t="str">
            <v>Orden de alejamiento</v>
          </cell>
        </row>
      </sheetData>
      <sheetData sheetId="23">
        <row r="15">
          <cell r="B15" t="str">
            <v>Orden de alejamiento</v>
          </cell>
        </row>
      </sheetData>
      <sheetData sheetId="2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showGridLines="0" tabSelected="1" workbookViewId="0"/>
  </sheetViews>
  <sheetFormatPr baseColWidth="10" defaultColWidth="9.109375" defaultRowHeight="14.4" x14ac:dyDescent="0.3"/>
  <cols>
    <col min="1" max="1" width="34.109375" customWidth="1"/>
    <col min="2" max="2" width="42.6640625" customWidth="1"/>
    <col min="3" max="3" width="19.88671875" customWidth="1"/>
    <col min="4" max="4" width="28" customWidth="1"/>
    <col min="5" max="5" width="14.44140625" customWidth="1"/>
    <col min="6" max="6" width="0.6640625" customWidth="1"/>
    <col min="7" max="15" width="6.44140625" customWidth="1"/>
  </cols>
  <sheetData>
    <row r="1" spans="1:6" ht="37.35" customHeight="1" x14ac:dyDescent="0.3">
      <c r="A1" s="1" t="s">
        <v>0</v>
      </c>
      <c r="B1" s="2"/>
      <c r="C1" s="3"/>
    </row>
    <row r="2" spans="1:6" x14ac:dyDescent="0.3">
      <c r="A2" s="3"/>
    </row>
    <row r="3" spans="1:6" ht="37.35" customHeight="1" x14ac:dyDescent="0.3">
      <c r="A3" s="216" t="s">
        <v>1</v>
      </c>
      <c r="B3" s="216"/>
      <c r="C3" s="216"/>
      <c r="D3" s="216"/>
      <c r="E3" s="216"/>
      <c r="F3" s="216"/>
    </row>
    <row r="4" spans="1:6" x14ac:dyDescent="0.3">
      <c r="A4" s="4" t="s">
        <v>2</v>
      </c>
      <c r="B4" s="4" t="s">
        <v>4</v>
      </c>
      <c r="C4" s="4" t="s">
        <v>6</v>
      </c>
      <c r="D4" s="4" t="s">
        <v>8</v>
      </c>
      <c r="E4" s="4" t="s">
        <v>10</v>
      </c>
    </row>
    <row r="5" spans="1:6" x14ac:dyDescent="0.3">
      <c r="A5" s="5" t="s">
        <v>3</v>
      </c>
      <c r="B5" s="5" t="s">
        <v>5</v>
      </c>
      <c r="C5" s="5" t="s">
        <v>7</v>
      </c>
      <c r="D5" s="5" t="s">
        <v>9</v>
      </c>
      <c r="E5" s="5" t="s">
        <v>11</v>
      </c>
    </row>
    <row r="6" spans="1:6" ht="15.9" customHeight="1" x14ac:dyDescent="0.3">
      <c r="A6" s="6"/>
    </row>
  </sheetData>
  <sheetProtection algorithmName="SHA-512" hashValue="VaASTE4KgMkW1huzhKzP8zmLvr3iE7QmyC4rg+LxkFH8UGyWs5nk0LpCSce2qN5+GjRFvHZLgVxHzCqesb3WBQ==" saltValue="YYVau1imyCFAFJp33Dh0MQ==" spinCount="100000" sheet="1" objects="1" scenarios="1"/>
  <mergeCells count="1"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66"/>
  <sheetViews>
    <sheetView showGridLines="0" workbookViewId="0"/>
  </sheetViews>
  <sheetFormatPr baseColWidth="10" defaultColWidth="9.109375" defaultRowHeight="14.4" x14ac:dyDescent="0.3"/>
  <cols>
    <col min="1" max="1" width="45.5546875" bestFit="1" customWidth="1"/>
    <col min="2" max="2" width="12.21875" bestFit="1" customWidth="1"/>
    <col min="3" max="3" width="5.88671875" bestFit="1" customWidth="1"/>
    <col min="4" max="4" width="14.5546875" bestFit="1" customWidth="1"/>
    <col min="5" max="5" width="7.21875" bestFit="1" customWidth="1"/>
    <col min="6" max="7" width="10.109375" customWidth="1"/>
  </cols>
  <sheetData>
    <row r="2" spans="1:5" x14ac:dyDescent="0.3">
      <c r="A2" s="7" t="s">
        <v>1217</v>
      </c>
    </row>
    <row r="3" spans="1:5" x14ac:dyDescent="0.3">
      <c r="A3" s="8" t="s">
        <v>1094</v>
      </c>
    </row>
    <row r="4" spans="1:5" ht="20.399999999999999" x14ac:dyDescent="0.3">
      <c r="A4" s="9" t="s">
        <v>14</v>
      </c>
      <c r="B4" s="9" t="s">
        <v>15</v>
      </c>
      <c r="C4" s="10" t="s">
        <v>104</v>
      </c>
      <c r="D4" s="10" t="s">
        <v>1218</v>
      </c>
      <c r="E4" s="11" t="s">
        <v>114</v>
      </c>
    </row>
    <row r="5" spans="1:5" x14ac:dyDescent="0.3">
      <c r="A5" s="21" t="s">
        <v>1219</v>
      </c>
      <c r="B5" s="16"/>
      <c r="C5" s="14">
        <v>44</v>
      </c>
      <c r="D5" s="14">
        <v>2</v>
      </c>
      <c r="E5" s="23">
        <v>38</v>
      </c>
    </row>
    <row r="6" spans="1:5" x14ac:dyDescent="0.3">
      <c r="A6" s="21" t="s">
        <v>1220</v>
      </c>
      <c r="B6" s="16"/>
      <c r="C6" s="14">
        <v>7</v>
      </c>
      <c r="D6" s="14">
        <v>2</v>
      </c>
      <c r="E6" s="23">
        <v>3</v>
      </c>
    </row>
    <row r="7" spans="1:5" x14ac:dyDescent="0.3">
      <c r="A7" s="21" t="s">
        <v>1221</v>
      </c>
      <c r="B7" s="16"/>
      <c r="C7" s="14">
        <v>2</v>
      </c>
      <c r="D7" s="14">
        <v>0</v>
      </c>
      <c r="E7" s="23">
        <v>2</v>
      </c>
    </row>
    <row r="8" spans="1:5" x14ac:dyDescent="0.3">
      <c r="A8" s="21" t="s">
        <v>1222</v>
      </c>
      <c r="B8" s="16"/>
      <c r="C8" s="14">
        <v>29</v>
      </c>
      <c r="D8" s="14">
        <v>10</v>
      </c>
      <c r="E8" s="23">
        <v>22</v>
      </c>
    </row>
    <row r="9" spans="1:5" x14ac:dyDescent="0.3">
      <c r="A9" s="21" t="s">
        <v>651</v>
      </c>
      <c r="B9" s="16"/>
      <c r="C9" s="14">
        <v>127</v>
      </c>
      <c r="D9" s="14">
        <v>82</v>
      </c>
      <c r="E9" s="23">
        <v>27</v>
      </c>
    </row>
    <row r="10" spans="1:5" x14ac:dyDescent="0.3">
      <c r="A10" s="21" t="s">
        <v>1223</v>
      </c>
      <c r="B10" s="16"/>
      <c r="C10" s="14">
        <v>0</v>
      </c>
      <c r="D10" s="14">
        <v>1</v>
      </c>
      <c r="E10" s="23">
        <v>0</v>
      </c>
    </row>
    <row r="11" spans="1:5" x14ac:dyDescent="0.3">
      <c r="A11" s="240" t="s">
        <v>992</v>
      </c>
      <c r="B11" s="241"/>
      <c r="C11" s="30">
        <v>209</v>
      </c>
      <c r="D11" s="30">
        <v>97</v>
      </c>
      <c r="E11" s="30">
        <v>92</v>
      </c>
    </row>
    <row r="12" spans="1:5" x14ac:dyDescent="0.3">
      <c r="A12" s="8" t="s">
        <v>1224</v>
      </c>
    </row>
    <row r="13" spans="1:5" x14ac:dyDescent="0.3">
      <c r="A13" s="9" t="s">
        <v>14</v>
      </c>
      <c r="B13" s="9" t="s">
        <v>15</v>
      </c>
      <c r="C13" s="11" t="s">
        <v>3</v>
      </c>
    </row>
    <row r="14" spans="1:5" x14ac:dyDescent="0.3">
      <c r="A14" s="21" t="s">
        <v>1225</v>
      </c>
      <c r="B14" s="16"/>
      <c r="C14" s="22"/>
    </row>
    <row r="15" spans="1:5" x14ac:dyDescent="0.3">
      <c r="A15" s="21" t="s">
        <v>1226</v>
      </c>
      <c r="B15" s="16"/>
      <c r="C15" s="22"/>
    </row>
    <row r="16" spans="1:5" x14ac:dyDescent="0.3">
      <c r="A16" s="21" t="s">
        <v>1227</v>
      </c>
      <c r="B16" s="16"/>
      <c r="C16" s="22"/>
    </row>
    <row r="17" spans="1:3" x14ac:dyDescent="0.3">
      <c r="A17" s="240" t="s">
        <v>992</v>
      </c>
      <c r="B17" s="241"/>
      <c r="C17" s="46"/>
    </row>
    <row r="18" spans="1:3" x14ac:dyDescent="0.3">
      <c r="A18" s="3"/>
    </row>
    <row r="19" spans="1:3" x14ac:dyDescent="0.3">
      <c r="A19" s="8" t="s">
        <v>1228</v>
      </c>
    </row>
    <row r="20" spans="1:3" x14ac:dyDescent="0.3">
      <c r="A20" s="9" t="s">
        <v>14</v>
      </c>
      <c r="B20" s="9" t="s">
        <v>15</v>
      </c>
      <c r="C20" s="11" t="s">
        <v>3</v>
      </c>
    </row>
    <row r="21" spans="1:3" x14ac:dyDescent="0.3">
      <c r="A21" s="21" t="s">
        <v>1219</v>
      </c>
      <c r="B21" s="16"/>
      <c r="C21" s="23">
        <v>21</v>
      </c>
    </row>
    <row r="22" spans="1:3" x14ac:dyDescent="0.3">
      <c r="A22" s="21" t="s">
        <v>1220</v>
      </c>
      <c r="B22" s="16"/>
      <c r="C22" s="23">
        <v>15</v>
      </c>
    </row>
    <row r="23" spans="1:3" x14ac:dyDescent="0.3">
      <c r="A23" s="21" t="s">
        <v>1221</v>
      </c>
      <c r="B23" s="16"/>
      <c r="C23" s="23">
        <v>7</v>
      </c>
    </row>
    <row r="24" spans="1:3" x14ac:dyDescent="0.3">
      <c r="A24" s="21" t="s">
        <v>1222</v>
      </c>
      <c r="B24" s="16"/>
      <c r="C24" s="23">
        <v>37</v>
      </c>
    </row>
    <row r="25" spans="1:3" x14ac:dyDescent="0.3">
      <c r="A25" s="21" t="s">
        <v>651</v>
      </c>
      <c r="B25" s="16"/>
      <c r="C25" s="23">
        <v>128</v>
      </c>
    </row>
    <row r="26" spans="1:3" x14ac:dyDescent="0.3">
      <c r="A26" s="21" t="s">
        <v>1223</v>
      </c>
      <c r="B26" s="16"/>
      <c r="C26" s="23">
        <v>77</v>
      </c>
    </row>
    <row r="27" spans="1:3" x14ac:dyDescent="0.3">
      <c r="A27" s="240" t="s">
        <v>992</v>
      </c>
      <c r="B27" s="241"/>
      <c r="C27" s="30">
        <v>285</v>
      </c>
    </row>
    <row r="28" spans="1:3" x14ac:dyDescent="0.3">
      <c r="A28" s="3"/>
    </row>
    <row r="29" spans="1:3" x14ac:dyDescent="0.3">
      <c r="A29" s="8" t="s">
        <v>1120</v>
      </c>
    </row>
    <row r="30" spans="1:3" x14ac:dyDescent="0.3">
      <c r="A30" s="9" t="s">
        <v>14</v>
      </c>
      <c r="B30" s="9" t="s">
        <v>15</v>
      </c>
      <c r="C30" s="11" t="s">
        <v>3</v>
      </c>
    </row>
    <row r="31" spans="1:3" x14ac:dyDescent="0.3">
      <c r="A31" s="21" t="s">
        <v>1122</v>
      </c>
      <c r="B31" s="16"/>
      <c r="C31" s="23">
        <v>6</v>
      </c>
    </row>
    <row r="32" spans="1:3" x14ac:dyDescent="0.3">
      <c r="A32" s="21" t="s">
        <v>1064</v>
      </c>
      <c r="B32" s="16"/>
      <c r="C32" s="23">
        <v>4</v>
      </c>
    </row>
    <row r="33" spans="1:3" x14ac:dyDescent="0.3">
      <c r="A33" s="21" t="s">
        <v>1229</v>
      </c>
      <c r="B33" s="16"/>
      <c r="C33" s="23">
        <v>226</v>
      </c>
    </row>
    <row r="34" spans="1:3" x14ac:dyDescent="0.3">
      <c r="A34" s="21" t="s">
        <v>1162</v>
      </c>
      <c r="B34" s="16"/>
      <c r="C34" s="23">
        <v>6</v>
      </c>
    </row>
    <row r="35" spans="1:3" x14ac:dyDescent="0.3">
      <c r="A35" s="21" t="s">
        <v>1230</v>
      </c>
      <c r="B35" s="16"/>
      <c r="C35" s="23">
        <v>57</v>
      </c>
    </row>
    <row r="36" spans="1:3" x14ac:dyDescent="0.3">
      <c r="A36" s="21" t="s">
        <v>1066</v>
      </c>
      <c r="B36" s="16"/>
      <c r="C36" s="23">
        <v>0</v>
      </c>
    </row>
    <row r="37" spans="1:3" x14ac:dyDescent="0.3">
      <c r="A37" s="21" t="s">
        <v>1067</v>
      </c>
      <c r="B37" s="16"/>
      <c r="C37" s="23">
        <v>0</v>
      </c>
    </row>
    <row r="38" spans="1:3" x14ac:dyDescent="0.3">
      <c r="A38" s="21" t="s">
        <v>1125</v>
      </c>
      <c r="B38" s="16"/>
      <c r="C38" s="23">
        <v>0</v>
      </c>
    </row>
    <row r="39" spans="1:3" x14ac:dyDescent="0.3">
      <c r="A39" s="21" t="s">
        <v>1126</v>
      </c>
      <c r="B39" s="16"/>
      <c r="C39" s="23">
        <v>0</v>
      </c>
    </row>
    <row r="40" spans="1:3" x14ac:dyDescent="0.3">
      <c r="A40" s="240" t="s">
        <v>992</v>
      </c>
      <c r="B40" s="241"/>
      <c r="C40" s="30">
        <v>299</v>
      </c>
    </row>
    <row r="41" spans="1:3" x14ac:dyDescent="0.3">
      <c r="A41" s="3"/>
    </row>
    <row r="42" spans="1:3" x14ac:dyDescent="0.3">
      <c r="A42" s="8" t="s">
        <v>1231</v>
      </c>
    </row>
    <row r="43" spans="1:3" x14ac:dyDescent="0.3">
      <c r="A43" s="9" t="s">
        <v>14</v>
      </c>
      <c r="B43" s="9" t="s">
        <v>15</v>
      </c>
      <c r="C43" s="11" t="s">
        <v>3</v>
      </c>
    </row>
    <row r="44" spans="1:3" x14ac:dyDescent="0.3">
      <c r="A44" s="21" t="s">
        <v>1219</v>
      </c>
      <c r="B44" s="16"/>
      <c r="C44" s="23">
        <v>3</v>
      </c>
    </row>
    <row r="45" spans="1:3" x14ac:dyDescent="0.3">
      <c r="A45" s="21" t="s">
        <v>1220</v>
      </c>
      <c r="B45" s="16"/>
      <c r="C45" s="23">
        <v>2</v>
      </c>
    </row>
    <row r="46" spans="1:3" x14ac:dyDescent="0.3">
      <c r="A46" s="21" t="s">
        <v>1221</v>
      </c>
      <c r="B46" s="16"/>
      <c r="C46" s="23">
        <v>2</v>
      </c>
    </row>
    <row r="47" spans="1:3" x14ac:dyDescent="0.3">
      <c r="A47" s="21" t="s">
        <v>1222</v>
      </c>
      <c r="B47" s="16"/>
      <c r="C47" s="23">
        <v>5</v>
      </c>
    </row>
    <row r="48" spans="1:3" x14ac:dyDescent="0.3">
      <c r="A48" s="21" t="s">
        <v>651</v>
      </c>
      <c r="B48" s="16"/>
      <c r="C48" s="23">
        <v>6</v>
      </c>
    </row>
    <row r="49" spans="1:3" x14ac:dyDescent="0.3">
      <c r="A49" s="21" t="s">
        <v>1223</v>
      </c>
      <c r="B49" s="16"/>
      <c r="C49" s="23">
        <v>13</v>
      </c>
    </row>
    <row r="50" spans="1:3" x14ac:dyDescent="0.3">
      <c r="A50" s="240" t="s">
        <v>992</v>
      </c>
      <c r="B50" s="241"/>
      <c r="C50" s="30">
        <v>31</v>
      </c>
    </row>
    <row r="51" spans="1:3" x14ac:dyDescent="0.3">
      <c r="A51" s="8" t="s">
        <v>1232</v>
      </c>
    </row>
    <row r="52" spans="1:3" x14ac:dyDescent="0.3">
      <c r="A52" s="9" t="s">
        <v>14</v>
      </c>
      <c r="B52" s="9" t="s">
        <v>15</v>
      </c>
      <c r="C52" s="11" t="s">
        <v>3</v>
      </c>
    </row>
    <row r="53" spans="1:3" x14ac:dyDescent="0.3">
      <c r="A53" s="223" t="s">
        <v>1219</v>
      </c>
      <c r="B53" s="13" t="s">
        <v>81</v>
      </c>
      <c r="C53" s="23">
        <v>2</v>
      </c>
    </row>
    <row r="54" spans="1:3" x14ac:dyDescent="0.3">
      <c r="A54" s="225"/>
      <c r="B54" s="13" t="s">
        <v>82</v>
      </c>
      <c r="C54" s="22"/>
    </row>
    <row r="55" spans="1:3" x14ac:dyDescent="0.3">
      <c r="A55" s="223" t="s">
        <v>1220</v>
      </c>
      <c r="B55" s="13" t="s">
        <v>81</v>
      </c>
      <c r="C55" s="23">
        <v>1</v>
      </c>
    </row>
    <row r="56" spans="1:3" x14ac:dyDescent="0.3">
      <c r="A56" s="225"/>
      <c r="B56" s="13" t="s">
        <v>82</v>
      </c>
      <c r="C56" s="22"/>
    </row>
    <row r="57" spans="1:3" x14ac:dyDescent="0.3">
      <c r="A57" s="223" t="s">
        <v>1221</v>
      </c>
      <c r="B57" s="13" t="s">
        <v>81</v>
      </c>
      <c r="C57" s="23">
        <v>1</v>
      </c>
    </row>
    <row r="58" spans="1:3" x14ac:dyDescent="0.3">
      <c r="A58" s="225"/>
      <c r="B58" s="13" t="s">
        <v>82</v>
      </c>
      <c r="C58" s="22"/>
    </row>
    <row r="59" spans="1:3" x14ac:dyDescent="0.3">
      <c r="A59" s="223" t="s">
        <v>1222</v>
      </c>
      <c r="B59" s="13" t="s">
        <v>81</v>
      </c>
      <c r="C59" s="23">
        <v>11</v>
      </c>
    </row>
    <row r="60" spans="1:3" x14ac:dyDescent="0.3">
      <c r="A60" s="225"/>
      <c r="B60" s="13" t="s">
        <v>82</v>
      </c>
      <c r="C60" s="23">
        <v>1</v>
      </c>
    </row>
    <row r="61" spans="1:3" x14ac:dyDescent="0.3">
      <c r="A61" s="223" t="s">
        <v>651</v>
      </c>
      <c r="B61" s="13" t="s">
        <v>81</v>
      </c>
      <c r="C61" s="23">
        <v>17</v>
      </c>
    </row>
    <row r="62" spans="1:3" x14ac:dyDescent="0.3">
      <c r="A62" s="225"/>
      <c r="B62" s="13" t="s">
        <v>82</v>
      </c>
      <c r="C62" s="22"/>
    </row>
    <row r="63" spans="1:3" x14ac:dyDescent="0.3">
      <c r="A63" s="223" t="s">
        <v>1223</v>
      </c>
      <c r="B63" s="13" t="s">
        <v>81</v>
      </c>
      <c r="C63" s="23">
        <v>11</v>
      </c>
    </row>
    <row r="64" spans="1:3" x14ac:dyDescent="0.3">
      <c r="A64" s="225"/>
      <c r="B64" s="13" t="s">
        <v>82</v>
      </c>
      <c r="C64" s="23">
        <v>1</v>
      </c>
    </row>
    <row r="65" spans="1:3" x14ac:dyDescent="0.3">
      <c r="A65" s="240" t="s">
        <v>992</v>
      </c>
      <c r="B65" s="241"/>
      <c r="C65" s="30">
        <v>45</v>
      </c>
    </row>
    <row r="66" spans="1:3" x14ac:dyDescent="0.3">
      <c r="A66" s="6"/>
    </row>
  </sheetData>
  <sheetProtection algorithmName="SHA-512" hashValue="/kKQqTZ13zl7QG724T6cCphOKWp8jPrxpp2xLK3hdyyBzqDnyeKbGXWa7h8e8D+0mTS9vaJN5ozLQDXZq8Eugg==" saltValue="me+Uncs67AYEmkpCuPr1Jg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F42"/>
  <sheetViews>
    <sheetView showGridLines="0" workbookViewId="0"/>
  </sheetViews>
  <sheetFormatPr baseColWidth="10" defaultColWidth="9.109375" defaultRowHeight="14.4" x14ac:dyDescent="0.3"/>
  <cols>
    <col min="1" max="1" width="27.88671875" bestFit="1" customWidth="1"/>
    <col min="2" max="2" width="49.5546875" bestFit="1" customWidth="1"/>
    <col min="3" max="3" width="19.44140625" bestFit="1" customWidth="1"/>
    <col min="4" max="4" width="10.6640625" bestFit="1" customWidth="1"/>
    <col min="5" max="5" width="11" bestFit="1" customWidth="1"/>
    <col min="6" max="6" width="10.109375" bestFit="1" customWidth="1"/>
    <col min="7" max="9" width="7.5546875" customWidth="1"/>
  </cols>
  <sheetData>
    <row r="2" spans="1:6" x14ac:dyDescent="0.3">
      <c r="A2" s="4" t="s">
        <v>1233</v>
      </c>
    </row>
    <row r="3" spans="1:6" x14ac:dyDescent="0.3">
      <c r="A3" s="32" t="s">
        <v>1234</v>
      </c>
    </row>
    <row r="4" spans="1:6" ht="20.399999999999999" x14ac:dyDescent="0.3">
      <c r="A4" s="33" t="s">
        <v>14</v>
      </c>
      <c r="B4" s="33" t="s">
        <v>15</v>
      </c>
      <c r="C4" s="39" t="s">
        <v>1235</v>
      </c>
      <c r="D4" s="39" t="s">
        <v>65</v>
      </c>
      <c r="E4" s="39" t="s">
        <v>1072</v>
      </c>
      <c r="F4" s="39" t="s">
        <v>1236</v>
      </c>
    </row>
    <row r="5" spans="1:6" ht="20.399999999999999" x14ac:dyDescent="0.3">
      <c r="A5" s="232" t="s">
        <v>1237</v>
      </c>
      <c r="B5" s="36" t="s">
        <v>1238</v>
      </c>
      <c r="C5" s="17"/>
      <c r="D5" s="17"/>
      <c r="E5" s="17"/>
      <c r="F5" s="22"/>
    </row>
    <row r="6" spans="1:6" x14ac:dyDescent="0.3">
      <c r="A6" s="234"/>
      <c r="B6" s="36" t="s">
        <v>1239</v>
      </c>
      <c r="C6" s="17"/>
      <c r="D6" s="17"/>
      <c r="E6" s="17"/>
      <c r="F6" s="22"/>
    </row>
    <row r="7" spans="1:6" x14ac:dyDescent="0.3">
      <c r="A7" s="35" t="s">
        <v>1240</v>
      </c>
      <c r="B7" s="36" t="s">
        <v>1241</v>
      </c>
      <c r="C7" s="17"/>
      <c r="D7" s="17"/>
      <c r="E7" s="17"/>
      <c r="F7" s="22"/>
    </row>
    <row r="8" spans="1:6" ht="20.399999999999999" x14ac:dyDescent="0.3">
      <c r="A8" s="232" t="s">
        <v>1242</v>
      </c>
      <c r="B8" s="36" t="s">
        <v>1243</v>
      </c>
      <c r="C8" s="42">
        <v>1</v>
      </c>
      <c r="D8" s="42">
        <v>0</v>
      </c>
      <c r="E8" s="42">
        <v>0</v>
      </c>
      <c r="F8" s="37">
        <v>0</v>
      </c>
    </row>
    <row r="9" spans="1:6" x14ac:dyDescent="0.3">
      <c r="A9" s="233"/>
      <c r="B9" s="36" t="s">
        <v>1244</v>
      </c>
      <c r="C9" s="17"/>
      <c r="D9" s="17"/>
      <c r="E9" s="17"/>
      <c r="F9" s="22"/>
    </row>
    <row r="10" spans="1:6" x14ac:dyDescent="0.3">
      <c r="A10" s="234"/>
      <c r="B10" s="36" t="s">
        <v>1245</v>
      </c>
      <c r="C10" s="42">
        <v>1</v>
      </c>
      <c r="D10" s="42">
        <v>0</v>
      </c>
      <c r="E10" s="42">
        <v>1</v>
      </c>
      <c r="F10" s="37">
        <v>0</v>
      </c>
    </row>
    <row r="11" spans="1:6" ht="20.399999999999999" x14ac:dyDescent="0.3">
      <c r="A11" s="232" t="s">
        <v>1246</v>
      </c>
      <c r="B11" s="36" t="s">
        <v>1247</v>
      </c>
      <c r="C11" s="17"/>
      <c r="D11" s="17"/>
      <c r="E11" s="17"/>
      <c r="F11" s="22"/>
    </row>
    <row r="12" spans="1:6" x14ac:dyDescent="0.3">
      <c r="A12" s="233"/>
      <c r="B12" s="36" t="s">
        <v>1248</v>
      </c>
      <c r="C12" s="17"/>
      <c r="D12" s="17"/>
      <c r="E12" s="17"/>
      <c r="F12" s="22"/>
    </row>
    <row r="13" spans="1:6" ht="20.399999999999999" x14ac:dyDescent="0.3">
      <c r="A13" s="234"/>
      <c r="B13" s="36" t="s">
        <v>1249</v>
      </c>
      <c r="C13" s="42">
        <v>1</v>
      </c>
      <c r="D13" s="42">
        <v>0</v>
      </c>
      <c r="E13" s="42">
        <v>0</v>
      </c>
      <c r="F13" s="37">
        <v>1</v>
      </c>
    </row>
    <row r="14" spans="1:6" ht="20.399999999999999" x14ac:dyDescent="0.3">
      <c r="A14" s="35" t="s">
        <v>1250</v>
      </c>
      <c r="B14" s="36" t="s">
        <v>1251</v>
      </c>
      <c r="C14" s="17"/>
      <c r="D14" s="17"/>
      <c r="E14" s="17"/>
      <c r="F14" s="22"/>
    </row>
    <row r="15" spans="1:6" x14ac:dyDescent="0.3">
      <c r="A15" s="232" t="s">
        <v>1252</v>
      </c>
      <c r="B15" s="36" t="s">
        <v>1253</v>
      </c>
      <c r="C15" s="42">
        <v>17</v>
      </c>
      <c r="D15" s="42">
        <v>28</v>
      </c>
      <c r="E15" s="42">
        <v>2</v>
      </c>
      <c r="F15" s="37">
        <v>0</v>
      </c>
    </row>
    <row r="16" spans="1:6" x14ac:dyDescent="0.3">
      <c r="A16" s="233"/>
      <c r="B16" s="36" t="s">
        <v>1254</v>
      </c>
      <c r="C16" s="17"/>
      <c r="D16" s="17"/>
      <c r="E16" s="17"/>
      <c r="F16" s="22"/>
    </row>
    <row r="17" spans="1:6" x14ac:dyDescent="0.3">
      <c r="A17" s="233"/>
      <c r="B17" s="36" t="s">
        <v>1255</v>
      </c>
      <c r="C17" s="17"/>
      <c r="D17" s="17"/>
      <c r="E17" s="17"/>
      <c r="F17" s="22"/>
    </row>
    <row r="18" spans="1:6" x14ac:dyDescent="0.3">
      <c r="A18" s="233"/>
      <c r="B18" s="36" t="s">
        <v>1256</v>
      </c>
      <c r="C18" s="42">
        <v>1</v>
      </c>
      <c r="D18" s="42">
        <v>0</v>
      </c>
      <c r="E18" s="42">
        <v>0</v>
      </c>
      <c r="F18" s="37">
        <v>2</v>
      </c>
    </row>
    <row r="19" spans="1:6" ht="20.399999999999999" x14ac:dyDescent="0.3">
      <c r="A19" s="234"/>
      <c r="B19" s="36" t="s">
        <v>1257</v>
      </c>
      <c r="C19" s="17"/>
      <c r="D19" s="17"/>
      <c r="E19" s="17"/>
      <c r="F19" s="22"/>
    </row>
    <row r="20" spans="1:6" x14ac:dyDescent="0.3">
      <c r="A20" s="35" t="s">
        <v>1258</v>
      </c>
      <c r="B20" s="36" t="s">
        <v>1259</v>
      </c>
      <c r="C20" s="17"/>
      <c r="D20" s="17"/>
      <c r="E20" s="17"/>
      <c r="F20" s="22"/>
    </row>
    <row r="21" spans="1:6" x14ac:dyDescent="0.3">
      <c r="A21" s="35" t="s">
        <v>1260</v>
      </c>
      <c r="B21" s="36" t="s">
        <v>1261</v>
      </c>
      <c r="C21" s="17"/>
      <c r="D21" s="17"/>
      <c r="E21" s="17"/>
      <c r="F21" s="22"/>
    </row>
    <row r="22" spans="1:6" x14ac:dyDescent="0.3">
      <c r="A22" s="230" t="s">
        <v>992</v>
      </c>
      <c r="B22" s="231"/>
      <c r="C22" s="43">
        <v>21</v>
      </c>
      <c r="D22" s="43">
        <v>28</v>
      </c>
      <c r="E22" s="43">
        <v>3</v>
      </c>
      <c r="F22" s="43">
        <v>3</v>
      </c>
    </row>
    <row r="23" spans="1:6" x14ac:dyDescent="0.3">
      <c r="A23" s="32" t="s">
        <v>1094</v>
      </c>
    </row>
    <row r="24" spans="1:6" x14ac:dyDescent="0.3">
      <c r="A24" s="33" t="s">
        <v>14</v>
      </c>
      <c r="B24" s="33" t="s">
        <v>15</v>
      </c>
      <c r="C24" s="34" t="s">
        <v>3</v>
      </c>
    </row>
    <row r="25" spans="1:6" x14ac:dyDescent="0.3">
      <c r="A25" s="40" t="s">
        <v>104</v>
      </c>
      <c r="B25" s="16"/>
      <c r="C25" s="37">
        <v>3</v>
      </c>
    </row>
    <row r="26" spans="1:6" x14ac:dyDescent="0.3">
      <c r="A26" s="40" t="s">
        <v>114</v>
      </c>
      <c r="B26" s="16"/>
      <c r="C26" s="22"/>
    </row>
    <row r="27" spans="1:6" x14ac:dyDescent="0.3">
      <c r="A27" s="40" t="s">
        <v>1095</v>
      </c>
      <c r="B27" s="16"/>
      <c r="C27" s="22"/>
    </row>
    <row r="28" spans="1:6" x14ac:dyDescent="0.3">
      <c r="A28" s="230" t="s">
        <v>992</v>
      </c>
      <c r="B28" s="231"/>
      <c r="C28" s="43">
        <v>3</v>
      </c>
    </row>
    <row r="29" spans="1:6" x14ac:dyDescent="0.3">
      <c r="A29" s="3"/>
    </row>
    <row r="30" spans="1:6" x14ac:dyDescent="0.3">
      <c r="A30" s="32" t="s">
        <v>1262</v>
      </c>
    </row>
    <row r="31" spans="1:6" x14ac:dyDescent="0.3">
      <c r="A31" s="33" t="s">
        <v>14</v>
      </c>
      <c r="B31" s="33" t="s">
        <v>15</v>
      </c>
      <c r="C31" s="34" t="s">
        <v>3</v>
      </c>
    </row>
    <row r="32" spans="1:6" x14ac:dyDescent="0.3">
      <c r="A32" s="40" t="s">
        <v>1263</v>
      </c>
      <c r="B32" s="16"/>
      <c r="C32" s="37">
        <v>1</v>
      </c>
    </row>
    <row r="33" spans="1:3" x14ac:dyDescent="0.3">
      <c r="A33" s="40" t="s">
        <v>1264</v>
      </c>
      <c r="B33" s="16"/>
      <c r="C33" s="37">
        <v>2</v>
      </c>
    </row>
    <row r="34" spans="1:3" x14ac:dyDescent="0.3">
      <c r="A34" s="40" t="s">
        <v>82</v>
      </c>
      <c r="B34" s="16"/>
      <c r="C34" s="37">
        <v>1</v>
      </c>
    </row>
    <row r="35" spans="1:3" x14ac:dyDescent="0.3">
      <c r="A35" s="230" t="s">
        <v>992</v>
      </c>
      <c r="B35" s="231"/>
      <c r="C35" s="43">
        <v>4</v>
      </c>
    </row>
    <row r="36" spans="1:3" x14ac:dyDescent="0.3">
      <c r="A36" s="3"/>
    </row>
    <row r="37" spans="1:3" x14ac:dyDescent="0.3">
      <c r="A37" s="32" t="s">
        <v>1265</v>
      </c>
    </row>
    <row r="38" spans="1:3" x14ac:dyDescent="0.3">
      <c r="A38" s="33" t="s">
        <v>14</v>
      </c>
      <c r="B38" s="33" t="s">
        <v>15</v>
      </c>
      <c r="C38" s="34" t="s">
        <v>3</v>
      </c>
    </row>
    <row r="39" spans="1:3" x14ac:dyDescent="0.3">
      <c r="A39" s="40" t="s">
        <v>1266</v>
      </c>
      <c r="B39" s="16"/>
      <c r="C39" s="37">
        <v>44</v>
      </c>
    </row>
    <row r="40" spans="1:3" x14ac:dyDescent="0.3">
      <c r="A40" s="40" t="s">
        <v>1267</v>
      </c>
      <c r="B40" s="16"/>
      <c r="C40" s="37">
        <v>4</v>
      </c>
    </row>
    <row r="41" spans="1:3" x14ac:dyDescent="0.3">
      <c r="A41" s="230" t="s">
        <v>992</v>
      </c>
      <c r="B41" s="231"/>
      <c r="C41" s="43">
        <v>48</v>
      </c>
    </row>
    <row r="42" spans="1:3" x14ac:dyDescent="0.3">
      <c r="A42" s="6"/>
    </row>
  </sheetData>
  <sheetProtection algorithmName="SHA-512" hashValue="Du8JomLNgFBiYRxk9R456Pf0u7T1qRZM04H8PwAVFmDV5ggm1+kSsNoslRAUPe6KGguBcaW8Ecxj/sx/52sOfA==" saltValue="gkr8KYQH67Rc5E+JFyKaAw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E33"/>
  <sheetViews>
    <sheetView showGridLines="0" workbookViewId="0"/>
  </sheetViews>
  <sheetFormatPr baseColWidth="10" defaultColWidth="9.109375" defaultRowHeight="14.4" x14ac:dyDescent="0.3"/>
  <cols>
    <col min="1" max="1" width="40.6640625" bestFit="1" customWidth="1"/>
    <col min="2" max="2" width="46" bestFit="1" customWidth="1"/>
    <col min="3" max="3" width="4.21875" bestFit="1" customWidth="1"/>
    <col min="4" max="4" width="3.88671875" bestFit="1" customWidth="1"/>
    <col min="5" max="5" width="6.88671875" bestFit="1" customWidth="1"/>
    <col min="6" max="8" width="10.109375" customWidth="1"/>
  </cols>
  <sheetData>
    <row r="2" spans="1:5" x14ac:dyDescent="0.3">
      <c r="A2" s="7" t="s">
        <v>1268</v>
      </c>
    </row>
    <row r="3" spans="1:5" x14ac:dyDescent="0.3">
      <c r="A3" s="47" t="s">
        <v>1269</v>
      </c>
    </row>
    <row r="4" spans="1:5" x14ac:dyDescent="0.3">
      <c r="A4" s="44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3">
      <c r="A5" s="217" t="s">
        <v>1270</v>
      </c>
      <c r="B5" s="13" t="s">
        <v>1271</v>
      </c>
      <c r="C5" s="14">
        <v>1228</v>
      </c>
      <c r="D5" s="14">
        <v>564</v>
      </c>
      <c r="E5" s="15">
        <v>1.1773049645390099</v>
      </c>
    </row>
    <row r="6" spans="1:5" x14ac:dyDescent="0.3">
      <c r="A6" s="218"/>
      <c r="B6" s="13" t="s">
        <v>1272</v>
      </c>
      <c r="C6" s="14">
        <v>354</v>
      </c>
      <c r="D6" s="14">
        <v>235</v>
      </c>
      <c r="E6" s="15">
        <v>0.50638297872340399</v>
      </c>
    </row>
    <row r="7" spans="1:5" x14ac:dyDescent="0.3">
      <c r="A7" s="219"/>
      <c r="B7" s="13" t="s">
        <v>1273</v>
      </c>
      <c r="C7" s="14">
        <v>339</v>
      </c>
      <c r="D7" s="14">
        <v>147</v>
      </c>
      <c r="E7" s="15">
        <v>1.30612244897959</v>
      </c>
    </row>
    <row r="8" spans="1:5" x14ac:dyDescent="0.3">
      <c r="A8" s="3"/>
    </row>
    <row r="9" spans="1:5" x14ac:dyDescent="0.3">
      <c r="A9" s="47" t="s">
        <v>1274</v>
      </c>
    </row>
    <row r="10" spans="1:5" x14ac:dyDescent="0.3">
      <c r="A10" s="44" t="s">
        <v>14</v>
      </c>
      <c r="B10" s="9" t="s">
        <v>15</v>
      </c>
      <c r="C10" s="10" t="s">
        <v>3</v>
      </c>
      <c r="D10" s="10" t="s">
        <v>16</v>
      </c>
      <c r="E10" s="20" t="s">
        <v>17</v>
      </c>
    </row>
    <row r="11" spans="1:5" x14ac:dyDescent="0.3">
      <c r="A11" s="217" t="s">
        <v>1275</v>
      </c>
      <c r="B11" s="13" t="s">
        <v>1276</v>
      </c>
      <c r="C11" s="14">
        <v>78</v>
      </c>
      <c r="D11" s="14">
        <v>104</v>
      </c>
      <c r="E11" s="15">
        <v>-0.25</v>
      </c>
    </row>
    <row r="12" spans="1:5" x14ac:dyDescent="0.3">
      <c r="A12" s="218"/>
      <c r="B12" s="13" t="s">
        <v>1277</v>
      </c>
      <c r="C12" s="14">
        <v>62</v>
      </c>
      <c r="D12" s="14">
        <v>0</v>
      </c>
      <c r="E12" s="15">
        <v>62</v>
      </c>
    </row>
    <row r="13" spans="1:5" x14ac:dyDescent="0.3">
      <c r="A13" s="218"/>
      <c r="B13" s="13" t="s">
        <v>1278</v>
      </c>
      <c r="C13" s="14">
        <v>371</v>
      </c>
      <c r="D13" s="14">
        <v>147</v>
      </c>
      <c r="E13" s="15">
        <v>1.52380952380952</v>
      </c>
    </row>
    <row r="14" spans="1:5" x14ac:dyDescent="0.3">
      <c r="A14" s="218"/>
      <c r="B14" s="13" t="s">
        <v>1279</v>
      </c>
      <c r="C14" s="14">
        <v>218</v>
      </c>
      <c r="D14" s="14">
        <v>3</v>
      </c>
      <c r="E14" s="15">
        <v>71.6666666666667</v>
      </c>
    </row>
    <row r="15" spans="1:5" x14ac:dyDescent="0.3">
      <c r="A15" s="218"/>
      <c r="B15" s="13" t="s">
        <v>1280</v>
      </c>
      <c r="C15" s="14">
        <v>2</v>
      </c>
      <c r="D15" s="14">
        <v>0</v>
      </c>
      <c r="E15" s="15">
        <v>2</v>
      </c>
    </row>
    <row r="16" spans="1:5" x14ac:dyDescent="0.3">
      <c r="A16" s="218"/>
      <c r="B16" s="13" t="s">
        <v>1281</v>
      </c>
      <c r="C16" s="14">
        <v>19</v>
      </c>
      <c r="D16" s="14">
        <v>40</v>
      </c>
      <c r="E16" s="15">
        <v>-0.52500000000000002</v>
      </c>
    </row>
    <row r="17" spans="1:5" x14ac:dyDescent="0.3">
      <c r="A17" s="218"/>
      <c r="B17" s="13" t="s">
        <v>1282</v>
      </c>
      <c r="C17" s="14">
        <v>0</v>
      </c>
      <c r="D17" s="14">
        <v>0</v>
      </c>
      <c r="E17" s="15">
        <v>0</v>
      </c>
    </row>
    <row r="18" spans="1:5" x14ac:dyDescent="0.3">
      <c r="A18" s="218"/>
      <c r="B18" s="13" t="s">
        <v>1283</v>
      </c>
      <c r="C18" s="14">
        <v>0</v>
      </c>
      <c r="D18" s="14">
        <v>0</v>
      </c>
      <c r="E18" s="15">
        <v>0</v>
      </c>
    </row>
    <row r="19" spans="1:5" x14ac:dyDescent="0.3">
      <c r="A19" s="219"/>
      <c r="B19" s="13" t="s">
        <v>1284</v>
      </c>
      <c r="C19" s="14">
        <v>5</v>
      </c>
      <c r="D19" s="14">
        <v>0</v>
      </c>
      <c r="E19" s="15">
        <v>5</v>
      </c>
    </row>
    <row r="20" spans="1:5" x14ac:dyDescent="0.3">
      <c r="A20" s="3"/>
    </row>
    <row r="21" spans="1:5" x14ac:dyDescent="0.3">
      <c r="A21" s="47" t="s">
        <v>1285</v>
      </c>
    </row>
    <row r="22" spans="1:5" x14ac:dyDescent="0.3">
      <c r="A22" s="44" t="s">
        <v>14</v>
      </c>
      <c r="B22" s="9" t="s">
        <v>15</v>
      </c>
      <c r="C22" s="10" t="s">
        <v>3</v>
      </c>
      <c r="D22" s="10" t="s">
        <v>16</v>
      </c>
      <c r="E22" s="20" t="s">
        <v>17</v>
      </c>
    </row>
    <row r="23" spans="1:5" x14ac:dyDescent="0.3">
      <c r="A23" s="217" t="s">
        <v>1286</v>
      </c>
      <c r="B23" s="13" t="s">
        <v>1287</v>
      </c>
      <c r="C23" s="14">
        <v>0</v>
      </c>
      <c r="D23" s="14">
        <v>0</v>
      </c>
      <c r="E23" s="15">
        <v>0</v>
      </c>
    </row>
    <row r="24" spans="1:5" x14ac:dyDescent="0.3">
      <c r="A24" s="218"/>
      <c r="B24" s="13" t="s">
        <v>1288</v>
      </c>
      <c r="C24" s="14">
        <v>0</v>
      </c>
      <c r="D24" s="14">
        <v>0</v>
      </c>
      <c r="E24" s="15">
        <v>0</v>
      </c>
    </row>
    <row r="25" spans="1:5" x14ac:dyDescent="0.3">
      <c r="A25" s="218"/>
      <c r="B25" s="13" t="s">
        <v>174</v>
      </c>
      <c r="C25" s="14">
        <v>0</v>
      </c>
      <c r="D25" s="14">
        <v>0</v>
      </c>
      <c r="E25" s="15">
        <v>0</v>
      </c>
    </row>
    <row r="26" spans="1:5" x14ac:dyDescent="0.3">
      <c r="A26" s="219"/>
      <c r="B26" s="13" t="s">
        <v>1289</v>
      </c>
      <c r="C26" s="14">
        <v>5</v>
      </c>
      <c r="D26" s="14">
        <v>0</v>
      </c>
      <c r="E26" s="15">
        <v>5</v>
      </c>
    </row>
    <row r="27" spans="1:5" x14ac:dyDescent="0.3">
      <c r="A27" s="3"/>
    </row>
    <row r="28" spans="1:5" x14ac:dyDescent="0.3">
      <c r="A28" s="47" t="s">
        <v>1290</v>
      </c>
    </row>
    <row r="29" spans="1:5" x14ac:dyDescent="0.3">
      <c r="A29" s="44" t="s">
        <v>14</v>
      </c>
      <c r="B29" s="9" t="s">
        <v>15</v>
      </c>
      <c r="C29" s="10" t="s">
        <v>3</v>
      </c>
      <c r="D29" s="10" t="s">
        <v>16</v>
      </c>
      <c r="E29" s="20" t="s">
        <v>17</v>
      </c>
    </row>
    <row r="30" spans="1:5" x14ac:dyDescent="0.3">
      <c r="A30" s="217" t="s">
        <v>1291</v>
      </c>
      <c r="B30" s="13" t="s">
        <v>196</v>
      </c>
      <c r="C30" s="14">
        <v>170</v>
      </c>
      <c r="D30" s="14">
        <v>17</v>
      </c>
      <c r="E30" s="15">
        <v>9</v>
      </c>
    </row>
    <row r="31" spans="1:5" x14ac:dyDescent="0.3">
      <c r="A31" s="218"/>
      <c r="B31" s="13" t="s">
        <v>1292</v>
      </c>
      <c r="C31" s="14">
        <v>56</v>
      </c>
      <c r="D31" s="14">
        <v>0</v>
      </c>
      <c r="E31" s="15">
        <v>56</v>
      </c>
    </row>
    <row r="32" spans="1:5" x14ac:dyDescent="0.3">
      <c r="A32" s="219"/>
      <c r="B32" s="13" t="s">
        <v>1293</v>
      </c>
      <c r="C32" s="14">
        <v>4</v>
      </c>
      <c r="D32" s="14">
        <v>0</v>
      </c>
      <c r="E32" s="15">
        <v>4</v>
      </c>
    </row>
    <row r="33" spans="1:1" x14ac:dyDescent="0.3">
      <c r="A33" s="6"/>
    </row>
  </sheetData>
  <sheetProtection algorithmName="SHA-512" hashValue="i8qiYkH2T/l5xycCOdHmqxssbLTfE1OxaGaadBujBMwxxQ4V3KME/8boipGhjfN/0xeGP9ugSsfPgK3n6OtfJQ==" saltValue="SISVDr1tTtyUdZM5n1P6Lg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E17"/>
  <sheetViews>
    <sheetView showGridLines="0" workbookViewId="0"/>
  </sheetViews>
  <sheetFormatPr baseColWidth="10" defaultColWidth="9.109375" defaultRowHeight="14.4" x14ac:dyDescent="0.3"/>
  <cols>
    <col min="1" max="1" width="35.6640625" bestFit="1" customWidth="1"/>
    <col min="2" max="2" width="24.77734375" bestFit="1" customWidth="1"/>
    <col min="3" max="4" width="3.88671875" bestFit="1" customWidth="1"/>
    <col min="5" max="5" width="6.88671875" bestFit="1" customWidth="1"/>
    <col min="6" max="6" width="12.5546875" customWidth="1"/>
    <col min="7" max="7" width="13.109375" customWidth="1"/>
  </cols>
  <sheetData>
    <row r="2" spans="1:5" x14ac:dyDescent="0.3">
      <c r="A2" s="7" t="s">
        <v>1295</v>
      </c>
    </row>
    <row r="3" spans="1:5" x14ac:dyDescent="0.3">
      <c r="A3" s="47" t="s">
        <v>1296</v>
      </c>
    </row>
    <row r="4" spans="1:5" x14ac:dyDescent="0.3">
      <c r="A4" s="44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3">
      <c r="A5" s="217" t="s">
        <v>1297</v>
      </c>
      <c r="B5" s="13" t="s">
        <v>1298</v>
      </c>
      <c r="C5" s="14">
        <v>0</v>
      </c>
      <c r="D5" s="14">
        <v>0</v>
      </c>
      <c r="E5" s="15">
        <v>0</v>
      </c>
    </row>
    <row r="6" spans="1:5" x14ac:dyDescent="0.3">
      <c r="A6" s="218"/>
      <c r="B6" s="13" t="s">
        <v>1299</v>
      </c>
      <c r="C6" s="14">
        <v>0</v>
      </c>
      <c r="D6" s="14">
        <v>0</v>
      </c>
      <c r="E6" s="15">
        <v>0</v>
      </c>
    </row>
    <row r="7" spans="1:5" x14ac:dyDescent="0.3">
      <c r="A7" s="218"/>
      <c r="B7" s="13" t="s">
        <v>1300</v>
      </c>
      <c r="C7" s="14">
        <v>10</v>
      </c>
      <c r="D7" s="14">
        <v>1</v>
      </c>
      <c r="E7" s="15">
        <v>9</v>
      </c>
    </row>
    <row r="8" spans="1:5" x14ac:dyDescent="0.3">
      <c r="A8" s="218"/>
      <c r="B8" s="13" t="s">
        <v>1301</v>
      </c>
      <c r="C8" s="14">
        <v>27</v>
      </c>
      <c r="D8" s="14">
        <v>0</v>
      </c>
      <c r="E8" s="15">
        <v>27</v>
      </c>
    </row>
    <row r="9" spans="1:5" x14ac:dyDescent="0.3">
      <c r="A9" s="218"/>
      <c r="B9" s="13" t="s">
        <v>1302</v>
      </c>
      <c r="C9" s="14">
        <v>2</v>
      </c>
      <c r="D9" s="14">
        <v>0</v>
      </c>
      <c r="E9" s="15">
        <v>2</v>
      </c>
    </row>
    <row r="10" spans="1:5" x14ac:dyDescent="0.3">
      <c r="A10" s="218"/>
      <c r="B10" s="13" t="s">
        <v>1303</v>
      </c>
      <c r="C10" s="14">
        <v>2</v>
      </c>
      <c r="D10" s="14">
        <v>1</v>
      </c>
      <c r="E10" s="15">
        <v>1</v>
      </c>
    </row>
    <row r="11" spans="1:5" x14ac:dyDescent="0.3">
      <c r="A11" s="218"/>
      <c r="B11" s="13" t="s">
        <v>1304</v>
      </c>
      <c r="C11" s="14">
        <v>19</v>
      </c>
      <c r="D11" s="14">
        <v>35</v>
      </c>
      <c r="E11" s="15">
        <v>-0.45714285714285702</v>
      </c>
    </row>
    <row r="12" spans="1:5" x14ac:dyDescent="0.3">
      <c r="A12" s="218"/>
      <c r="B12" s="13" t="s">
        <v>1305</v>
      </c>
      <c r="C12" s="14">
        <v>11</v>
      </c>
      <c r="D12" s="14">
        <v>0</v>
      </c>
      <c r="E12" s="15">
        <v>11</v>
      </c>
    </row>
    <row r="13" spans="1:5" x14ac:dyDescent="0.3">
      <c r="A13" s="218"/>
      <c r="B13" s="13" t="s">
        <v>1306</v>
      </c>
      <c r="C13" s="14">
        <v>0</v>
      </c>
      <c r="D13" s="14">
        <v>0</v>
      </c>
      <c r="E13" s="15">
        <v>0</v>
      </c>
    </row>
    <row r="14" spans="1:5" x14ac:dyDescent="0.3">
      <c r="A14" s="218"/>
      <c r="B14" s="13" t="s">
        <v>1307</v>
      </c>
      <c r="C14" s="14">
        <v>13</v>
      </c>
      <c r="D14" s="14">
        <v>10</v>
      </c>
      <c r="E14" s="15">
        <v>0.3</v>
      </c>
    </row>
    <row r="15" spans="1:5" x14ac:dyDescent="0.3">
      <c r="A15" s="218"/>
      <c r="B15" s="13" t="s">
        <v>1308</v>
      </c>
      <c r="C15" s="14">
        <v>0</v>
      </c>
      <c r="D15" s="14">
        <v>0</v>
      </c>
      <c r="E15" s="15">
        <v>0</v>
      </c>
    </row>
    <row r="16" spans="1:5" x14ac:dyDescent="0.3">
      <c r="A16" s="219"/>
      <c r="B16" s="13" t="s">
        <v>111</v>
      </c>
      <c r="C16" s="14">
        <v>265</v>
      </c>
      <c r="D16" s="14">
        <v>111</v>
      </c>
      <c r="E16" s="15">
        <v>1.3873873873873901</v>
      </c>
    </row>
    <row r="17" spans="1:1" x14ac:dyDescent="0.3">
      <c r="A17" s="6"/>
    </row>
  </sheetData>
  <sheetProtection algorithmName="SHA-512" hashValue="KqB9STFQjQwCYSqgDnE5ko0ejLyIMXXcsj0aqx4piGUOUOyjFenhZBjvMunEMcYc6zXqXWcJUdZV8OMw/mp9bw==" saltValue="n36/meUexEIh2UQQqRu9+w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E31"/>
  <sheetViews>
    <sheetView showGridLines="0" workbookViewId="0"/>
  </sheetViews>
  <sheetFormatPr baseColWidth="10" defaultColWidth="9.109375" defaultRowHeight="14.4" x14ac:dyDescent="0.3"/>
  <cols>
    <col min="1" max="1" width="51.77734375" bestFit="1" customWidth="1"/>
    <col min="2" max="2" width="42.6640625" bestFit="1" customWidth="1"/>
    <col min="3" max="3" width="11.77734375" bestFit="1" customWidth="1"/>
    <col min="4" max="4" width="9" bestFit="1" customWidth="1"/>
    <col min="5" max="5" width="11.33203125" bestFit="1" customWidth="1"/>
    <col min="6" max="8" width="9.88671875" customWidth="1"/>
  </cols>
  <sheetData>
    <row r="2" spans="1:5" x14ac:dyDescent="0.3">
      <c r="A2" s="4" t="s">
        <v>1309</v>
      </c>
    </row>
    <row r="3" spans="1:5" x14ac:dyDescent="0.3">
      <c r="A3" s="32" t="s">
        <v>1310</v>
      </c>
    </row>
    <row r="4" spans="1:5" x14ac:dyDescent="0.3">
      <c r="A4" s="33" t="s">
        <v>14</v>
      </c>
      <c r="B4" s="33" t="s">
        <v>15</v>
      </c>
      <c r="C4" s="48" t="s">
        <v>3</v>
      </c>
      <c r="D4" s="48" t="s">
        <v>16</v>
      </c>
      <c r="E4" s="34" t="s">
        <v>17</v>
      </c>
    </row>
    <row r="5" spans="1:5" x14ac:dyDescent="0.3">
      <c r="A5" s="35" t="s">
        <v>1311</v>
      </c>
      <c r="B5" s="41" t="s">
        <v>1312</v>
      </c>
      <c r="C5" s="17"/>
      <c r="D5" s="42">
        <v>27</v>
      </c>
      <c r="E5" s="49">
        <v>0</v>
      </c>
    </row>
    <row r="6" spans="1:5" x14ac:dyDescent="0.3">
      <c r="A6" s="35" t="s">
        <v>1313</v>
      </c>
      <c r="B6" s="41" t="s">
        <v>1314</v>
      </c>
      <c r="C6" s="17"/>
      <c r="D6" s="42">
        <v>357</v>
      </c>
      <c r="E6" s="49">
        <v>0</v>
      </c>
    </row>
    <row r="7" spans="1:5" ht="20.399999999999999" x14ac:dyDescent="0.3">
      <c r="A7" s="35" t="s">
        <v>1315</v>
      </c>
      <c r="B7" s="41" t="s">
        <v>1316</v>
      </c>
      <c r="C7" s="17"/>
      <c r="D7" s="42">
        <v>148</v>
      </c>
      <c r="E7" s="49">
        <v>0</v>
      </c>
    </row>
    <row r="8" spans="1:5" ht="20.399999999999999" x14ac:dyDescent="0.3">
      <c r="A8" s="35" t="s">
        <v>1317</v>
      </c>
      <c r="B8" s="41" t="s">
        <v>1318</v>
      </c>
      <c r="C8" s="42">
        <v>1</v>
      </c>
      <c r="D8" s="42">
        <v>2</v>
      </c>
      <c r="E8" s="49">
        <v>-0.5</v>
      </c>
    </row>
    <row r="9" spans="1:5" ht="20.399999999999999" x14ac:dyDescent="0.3">
      <c r="A9" s="35" t="s">
        <v>1319</v>
      </c>
      <c r="B9" s="41" t="s">
        <v>1320</v>
      </c>
      <c r="C9" s="17"/>
      <c r="D9" s="42">
        <v>36</v>
      </c>
      <c r="E9" s="49">
        <v>0</v>
      </c>
    </row>
    <row r="10" spans="1:5" ht="20.399999999999999" x14ac:dyDescent="0.3">
      <c r="A10" s="35" t="s">
        <v>1321</v>
      </c>
      <c r="B10" s="41" t="s">
        <v>1322</v>
      </c>
      <c r="C10" s="17"/>
      <c r="D10" s="42">
        <v>0</v>
      </c>
      <c r="E10" s="49">
        <v>0</v>
      </c>
    </row>
    <row r="11" spans="1:5" ht="20.399999999999999" x14ac:dyDescent="0.3">
      <c r="A11" s="35" t="s">
        <v>1323</v>
      </c>
      <c r="B11" s="16"/>
      <c r="C11" s="42">
        <v>2</v>
      </c>
      <c r="D11" s="42">
        <v>274</v>
      </c>
      <c r="E11" s="49">
        <v>-0.99270072992700698</v>
      </c>
    </row>
    <row r="12" spans="1:5" x14ac:dyDescent="0.3">
      <c r="A12" s="35" t="s">
        <v>1324</v>
      </c>
      <c r="B12" s="16"/>
      <c r="C12" s="17"/>
      <c r="D12" s="42">
        <v>495</v>
      </c>
      <c r="E12" s="49">
        <v>0</v>
      </c>
    </row>
    <row r="13" spans="1:5" x14ac:dyDescent="0.3">
      <c r="A13" s="232" t="s">
        <v>1325</v>
      </c>
      <c r="B13" s="41" t="s">
        <v>1326</v>
      </c>
      <c r="C13" s="17"/>
      <c r="D13" s="42">
        <v>132</v>
      </c>
      <c r="E13" s="49">
        <v>0</v>
      </c>
    </row>
    <row r="14" spans="1:5" x14ac:dyDescent="0.3">
      <c r="A14" s="234"/>
      <c r="B14" s="41" t="s">
        <v>1327</v>
      </c>
      <c r="C14" s="17"/>
      <c r="D14" s="17"/>
      <c r="E14" s="49">
        <v>0</v>
      </c>
    </row>
    <row r="15" spans="1:5" x14ac:dyDescent="0.3">
      <c r="A15" s="32" t="s">
        <v>1328</v>
      </c>
    </row>
    <row r="16" spans="1:5" x14ac:dyDescent="0.3">
      <c r="A16" s="33" t="s">
        <v>14</v>
      </c>
      <c r="B16" s="33" t="s">
        <v>15</v>
      </c>
      <c r="C16" s="50" t="s">
        <v>118</v>
      </c>
      <c r="D16" s="50" t="s">
        <v>161</v>
      </c>
      <c r="E16" s="51" t="s">
        <v>233</v>
      </c>
    </row>
    <row r="17" spans="1:5" x14ac:dyDescent="0.3">
      <c r="A17" s="235" t="s">
        <v>1329</v>
      </c>
      <c r="B17" s="41" t="s">
        <v>1330</v>
      </c>
      <c r="C17" s="17"/>
      <c r="D17" s="17"/>
      <c r="E17" s="22"/>
    </row>
    <row r="18" spans="1:5" x14ac:dyDescent="0.3">
      <c r="A18" s="236"/>
      <c r="B18" s="41" t="s">
        <v>1331</v>
      </c>
      <c r="C18" s="42">
        <v>235</v>
      </c>
      <c r="D18" s="42">
        <v>320</v>
      </c>
      <c r="E18" s="37">
        <v>42</v>
      </c>
    </row>
    <row r="19" spans="1:5" x14ac:dyDescent="0.3">
      <c r="A19" s="236"/>
      <c r="B19" s="41" t="s">
        <v>1332</v>
      </c>
      <c r="C19" s="17"/>
      <c r="D19" s="17"/>
      <c r="E19" s="22"/>
    </row>
    <row r="20" spans="1:5" x14ac:dyDescent="0.3">
      <c r="A20" s="236"/>
      <c r="B20" s="41" t="s">
        <v>1333</v>
      </c>
      <c r="C20" s="17"/>
      <c r="D20" s="17"/>
      <c r="E20" s="22"/>
    </row>
    <row r="21" spans="1:5" x14ac:dyDescent="0.3">
      <c r="A21" s="236"/>
      <c r="B21" s="41" t="s">
        <v>1334</v>
      </c>
      <c r="C21" s="17"/>
      <c r="D21" s="17"/>
      <c r="E21" s="22"/>
    </row>
    <row r="22" spans="1:5" x14ac:dyDescent="0.3">
      <c r="A22" s="236"/>
      <c r="B22" s="41" t="s">
        <v>1016</v>
      </c>
      <c r="C22" s="42">
        <v>1055</v>
      </c>
      <c r="D22" s="42">
        <v>298</v>
      </c>
      <c r="E22" s="37">
        <v>0</v>
      </c>
    </row>
    <row r="23" spans="1:5" x14ac:dyDescent="0.3">
      <c r="A23" s="236"/>
      <c r="B23" s="41" t="s">
        <v>1335</v>
      </c>
      <c r="C23" s="42">
        <v>175</v>
      </c>
      <c r="D23" s="42">
        <v>163</v>
      </c>
      <c r="E23" s="37">
        <v>14</v>
      </c>
    </row>
    <row r="24" spans="1:5" x14ac:dyDescent="0.3">
      <c r="A24" s="236"/>
      <c r="B24" s="41" t="s">
        <v>1336</v>
      </c>
      <c r="C24" s="17"/>
      <c r="D24" s="17"/>
      <c r="E24" s="22"/>
    </row>
    <row r="25" spans="1:5" x14ac:dyDescent="0.3">
      <c r="A25" s="236"/>
      <c r="B25" s="41" t="s">
        <v>1337</v>
      </c>
      <c r="C25" s="42">
        <v>16</v>
      </c>
      <c r="D25" s="42">
        <v>20</v>
      </c>
      <c r="E25" s="37">
        <v>4</v>
      </c>
    </row>
    <row r="26" spans="1:5" x14ac:dyDescent="0.3">
      <c r="A26" s="236"/>
      <c r="B26" s="41" t="s">
        <v>1338</v>
      </c>
      <c r="C26" s="42">
        <v>143</v>
      </c>
      <c r="D26" s="42">
        <v>663</v>
      </c>
      <c r="E26" s="37">
        <v>0</v>
      </c>
    </row>
    <row r="27" spans="1:5" x14ac:dyDescent="0.3">
      <c r="A27" s="236"/>
      <c r="B27" s="41" t="s">
        <v>1339</v>
      </c>
      <c r="C27" s="42">
        <v>43</v>
      </c>
      <c r="D27" s="42">
        <v>55</v>
      </c>
      <c r="E27" s="37">
        <v>30</v>
      </c>
    </row>
    <row r="28" spans="1:5" x14ac:dyDescent="0.3">
      <c r="A28" s="236"/>
      <c r="B28" s="41" t="s">
        <v>1340</v>
      </c>
      <c r="C28" s="42">
        <v>866</v>
      </c>
      <c r="D28" s="42">
        <v>674</v>
      </c>
      <c r="E28" s="37">
        <v>282</v>
      </c>
    </row>
    <row r="29" spans="1:5" x14ac:dyDescent="0.3">
      <c r="A29" s="236"/>
      <c r="B29" s="41" t="s">
        <v>1341</v>
      </c>
      <c r="C29" s="42">
        <v>596</v>
      </c>
      <c r="D29" s="42">
        <v>303</v>
      </c>
      <c r="E29" s="37">
        <v>291</v>
      </c>
    </row>
    <row r="30" spans="1:5" x14ac:dyDescent="0.3">
      <c r="A30" s="237"/>
      <c r="B30" s="41" t="s">
        <v>1342</v>
      </c>
      <c r="C30" s="42">
        <v>1</v>
      </c>
      <c r="D30" s="42">
        <v>0</v>
      </c>
      <c r="E30" s="37">
        <v>1</v>
      </c>
    </row>
    <row r="31" spans="1:5" x14ac:dyDescent="0.3">
      <c r="A31" s="6"/>
    </row>
  </sheetData>
  <sheetProtection algorithmName="SHA-512" hashValue="x8LBENARo6eNPIMYffLsP5jM0bBuavDNLKgwJxyBuKdPW513Etwep0csPL8+BsVyb3AAStAuG54FDYd6Umk/PA==" saltValue="qqGNu1WI/Zcu/F9PTH5seA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76503-BA06-4723-82B6-4CFF0131729E}">
  <sheetPr>
    <tabColor theme="3"/>
  </sheetPr>
  <dimension ref="A1:EY66"/>
  <sheetViews>
    <sheetView showGridLines="0" showOutlineSymbols="0" zoomScaleNormal="100" workbookViewId="0"/>
  </sheetViews>
  <sheetFormatPr baseColWidth="10" defaultColWidth="11.44140625" defaultRowHeight="13.2" x14ac:dyDescent="0.25"/>
  <cols>
    <col min="1" max="1" width="2.6640625" style="103" customWidth="1"/>
    <col min="2" max="2" width="4.44140625" style="103" customWidth="1"/>
    <col min="3" max="3" width="18.5546875" style="103" customWidth="1"/>
    <col min="4" max="4" width="25.33203125" style="103" bestFit="1" customWidth="1"/>
    <col min="5" max="5" width="18.5546875" style="103" customWidth="1"/>
    <col min="6" max="6" width="7.44140625" style="103" customWidth="1"/>
    <col min="7" max="7" width="2.6640625" style="103" customWidth="1"/>
    <col min="8" max="8" width="10.109375" style="103" customWidth="1"/>
    <col min="9" max="13" width="11.44140625" style="103"/>
    <col min="14" max="14" width="5.5546875" style="103" customWidth="1"/>
    <col min="15" max="15" width="10.88671875" style="103" customWidth="1"/>
    <col min="16" max="16" width="2.6640625" style="103" customWidth="1"/>
    <col min="17" max="17" width="11.44140625" style="103"/>
    <col min="18" max="19" width="12.6640625" style="103" customWidth="1"/>
    <col min="20" max="22" width="11.44140625" style="103"/>
    <col min="23" max="23" width="13.109375" style="103" customWidth="1"/>
    <col min="24" max="24" width="2.6640625" style="103" customWidth="1"/>
    <col min="25" max="25" width="6.33203125" style="103" customWidth="1"/>
    <col min="26" max="29" width="13.6640625" style="103" customWidth="1"/>
    <col min="30" max="30" width="11.44140625" style="103"/>
    <col min="31" max="31" width="11.5546875" style="103" customWidth="1"/>
    <col min="32" max="32" width="2.6640625" style="103" customWidth="1"/>
    <col min="33" max="38" width="11.44140625" style="103"/>
    <col min="39" max="39" width="14.44140625" style="103" customWidth="1"/>
    <col min="40" max="40" width="2.6640625" style="103" customWidth="1"/>
    <col min="41" max="41" width="11.44140625" style="103"/>
    <col min="42" max="44" width="19.109375" style="103" customWidth="1"/>
    <col min="45" max="45" width="14.6640625" style="103" customWidth="1"/>
    <col min="46" max="46" width="2.6640625" style="103" customWidth="1"/>
    <col min="47" max="47" width="7" style="103" customWidth="1"/>
    <col min="48" max="48" width="13.88671875" style="103" customWidth="1"/>
    <col min="49" max="53" width="11.44140625" style="103"/>
    <col min="54" max="54" width="5.44140625" style="103" customWidth="1"/>
    <col min="55" max="55" width="2.6640625" style="103" customWidth="1"/>
    <col min="56" max="56" width="11.44140625" style="103"/>
    <col min="57" max="59" width="13.6640625" style="103" customWidth="1"/>
    <col min="60" max="60" width="11.44140625" style="103"/>
    <col min="61" max="61" width="19.109375" style="103" customWidth="1"/>
    <col min="62" max="62" width="2.6640625" style="103" customWidth="1"/>
    <col min="63" max="63" width="8.5546875" style="103" bestFit="1" customWidth="1"/>
    <col min="64" max="64" width="10" style="103" bestFit="1" customWidth="1"/>
    <col min="65" max="65" width="7.109375" style="103" customWidth="1"/>
    <col min="66" max="66" width="9.6640625" style="103" bestFit="1" customWidth="1"/>
    <col min="67" max="67" width="8.88671875" style="103" customWidth="1"/>
    <col min="68" max="69" width="8.6640625" style="103" customWidth="1"/>
    <col min="70" max="70" width="6.6640625" style="103" customWidth="1"/>
    <col min="71" max="71" width="9.5546875" style="103" customWidth="1"/>
    <col min="72" max="74" width="6.6640625" style="103" customWidth="1"/>
    <col min="75" max="75" width="7.88671875" style="103" customWidth="1"/>
    <col min="76" max="76" width="8" style="103" bestFit="1" customWidth="1"/>
    <col min="77" max="77" width="8.6640625" style="103" bestFit="1" customWidth="1"/>
    <col min="78" max="80" width="11.44140625" style="103"/>
    <col min="81" max="81" width="16.33203125" style="103" customWidth="1"/>
    <col min="82" max="82" width="2.6640625" style="103" customWidth="1"/>
    <col min="83" max="83" width="16.88671875" style="103" customWidth="1"/>
    <col min="84" max="85" width="21" style="103" customWidth="1"/>
    <col min="86" max="87" width="11.44140625" style="103"/>
    <col min="88" max="88" width="2.6640625" style="103" customWidth="1"/>
    <col min="89" max="89" width="2.88671875" style="103" customWidth="1"/>
    <col min="90" max="90" width="15" style="103" customWidth="1"/>
    <col min="91" max="91" width="23.33203125" style="103" bestFit="1" customWidth="1"/>
    <col min="92" max="92" width="23.33203125" style="103" customWidth="1"/>
    <col min="93" max="93" width="14.6640625" style="103" customWidth="1"/>
    <col min="94" max="95" width="11.44140625" style="103"/>
    <col min="96" max="96" width="2.88671875" style="103" customWidth="1"/>
    <col min="97" max="97" width="17.44140625" style="103" bestFit="1" customWidth="1"/>
    <col min="98" max="98" width="17.33203125" style="103" customWidth="1"/>
    <col min="99" max="99" width="13.109375" style="103" customWidth="1"/>
    <col min="100" max="100" width="16.33203125" style="103" bestFit="1" customWidth="1"/>
    <col min="101" max="101" width="15.44140625" style="103" customWidth="1"/>
    <col min="102" max="102" width="17.6640625" style="103" bestFit="1" customWidth="1"/>
    <col min="103" max="103" width="2.5546875" style="103" customWidth="1"/>
    <col min="104" max="104" width="2.88671875" style="103" customWidth="1"/>
    <col min="105" max="106" width="20.6640625" style="107" bestFit="1" customWidth="1"/>
    <col min="107" max="107" width="22.33203125" style="107" bestFit="1" customWidth="1"/>
    <col min="108" max="108" width="11.44140625" style="107"/>
    <col min="109" max="109" width="2.6640625" style="107" customWidth="1"/>
    <col min="110" max="110" width="22.109375" style="103" customWidth="1"/>
    <col min="111" max="112" width="20.109375" style="103" customWidth="1"/>
    <col min="113" max="113" width="22.109375" style="103" customWidth="1"/>
    <col min="114" max="114" width="2.88671875" style="103" customWidth="1"/>
    <col min="115" max="115" width="2.6640625" style="107" customWidth="1"/>
    <col min="116" max="116" width="13.5546875" style="107" bestFit="1" customWidth="1"/>
    <col min="117" max="117" width="21.5546875" style="107" customWidth="1"/>
    <col min="118" max="118" width="19.44140625" style="107" customWidth="1"/>
    <col min="119" max="119" width="26.109375" style="107" customWidth="1"/>
    <col min="120" max="120" width="11.44140625" style="107"/>
    <col min="121" max="121" width="16.109375" style="103" bestFit="1" customWidth="1"/>
    <col min="122" max="122" width="15.88671875" style="103" bestFit="1" customWidth="1"/>
    <col min="123" max="123" width="11" style="103" bestFit="1" customWidth="1"/>
    <col min="124" max="124" width="14" style="103" bestFit="1" customWidth="1"/>
    <col min="125" max="125" width="10.33203125" style="103" bestFit="1" customWidth="1"/>
    <col min="126" max="127" width="14.33203125" style="103" bestFit="1" customWidth="1"/>
    <col min="128" max="128" width="2.33203125" style="103" customWidth="1"/>
    <col min="129" max="129" width="2.88671875" style="103" customWidth="1"/>
    <col min="130" max="130" width="16.109375" style="103" bestFit="1" customWidth="1"/>
    <col min="131" max="131" width="8.109375" style="103" bestFit="1" customWidth="1"/>
    <col min="132" max="132" width="4.6640625" style="103" bestFit="1" customWidth="1"/>
    <col min="133" max="133" width="15.5546875" style="103" bestFit="1" customWidth="1"/>
    <col min="134" max="135" width="22.44140625" style="103" bestFit="1" customWidth="1"/>
    <col min="136" max="136" width="10.44140625" style="103" customWidth="1"/>
    <col min="137" max="137" width="2.88671875" style="103" customWidth="1"/>
    <col min="138" max="138" width="13.88671875" style="103" bestFit="1" customWidth="1"/>
    <col min="139" max="139" width="19" style="103" bestFit="1" customWidth="1"/>
    <col min="140" max="140" width="11" style="103" bestFit="1" customWidth="1"/>
    <col min="141" max="141" width="6.44140625" style="103" bestFit="1" customWidth="1"/>
    <col min="142" max="142" width="8.33203125" style="103" bestFit="1" customWidth="1"/>
    <col min="143" max="144" width="4.44140625" style="103" bestFit="1" customWidth="1"/>
    <col min="145" max="145" width="1.6640625" style="103" customWidth="1"/>
    <col min="146" max="146" width="2.88671875" style="103" customWidth="1"/>
    <col min="147" max="147" width="18.6640625" style="103" bestFit="1" customWidth="1"/>
    <col min="148" max="148" width="7.6640625" style="103" bestFit="1" customWidth="1"/>
    <col min="149" max="149" width="26" style="103" bestFit="1" customWidth="1"/>
    <col min="150" max="150" width="22.109375" style="103" customWidth="1"/>
    <col min="151" max="151" width="21.6640625" style="103" customWidth="1"/>
    <col min="152" max="152" width="2.88671875" style="103" customWidth="1"/>
    <col min="153" max="153" width="16.33203125" style="103" bestFit="1" customWidth="1"/>
    <col min="154" max="154" width="4.44140625" style="103" bestFit="1" customWidth="1"/>
    <col min="155" max="155" width="18.6640625" style="103" customWidth="1"/>
    <col min="156" max="188" width="11.44140625" style="103"/>
    <col min="189" max="189" width="2.6640625" style="103" customWidth="1"/>
    <col min="190" max="190" width="4.44140625" style="103" customWidth="1"/>
    <col min="191" max="191" width="18.5546875" style="103" customWidth="1"/>
    <col min="192" max="192" width="36.109375" style="103" customWidth="1"/>
    <col min="193" max="193" width="18.5546875" style="103" customWidth="1"/>
    <col min="194" max="194" width="7.44140625" style="103" customWidth="1"/>
    <col min="195" max="195" width="2.6640625" style="103" customWidth="1"/>
    <col min="196" max="196" width="10.109375" style="103" customWidth="1"/>
    <col min="197" max="201" width="11.44140625" style="103"/>
    <col min="202" max="202" width="5.5546875" style="103" customWidth="1"/>
    <col min="203" max="203" width="10.88671875" style="103" customWidth="1"/>
    <col min="204" max="204" width="2.6640625" style="103" customWidth="1"/>
    <col min="205" max="205" width="23.88671875" style="103" customWidth="1"/>
    <col min="206" max="207" width="12.6640625" style="103" customWidth="1"/>
    <col min="208" max="208" width="16.6640625" style="103" customWidth="1"/>
    <col min="209" max="209" width="17.88671875" style="103" customWidth="1"/>
    <col min="210" max="210" width="2.6640625" style="103" customWidth="1"/>
    <col min="211" max="211" width="11.44140625" style="103"/>
    <col min="212" max="213" width="12.6640625" style="103" customWidth="1"/>
    <col min="214" max="216" width="11.44140625" style="103"/>
    <col min="217" max="217" width="13.109375" style="103" customWidth="1"/>
    <col min="218" max="218" width="2.6640625" style="103" customWidth="1"/>
    <col min="219" max="219" width="6.33203125" style="103" customWidth="1"/>
    <col min="220" max="223" width="13.6640625" style="103" customWidth="1"/>
    <col min="224" max="224" width="11.44140625" style="103"/>
    <col min="225" max="225" width="11.5546875" style="103" customWidth="1"/>
    <col min="226" max="226" width="2.6640625" style="103" customWidth="1"/>
    <col min="227" max="232" width="11.44140625" style="103"/>
    <col min="233" max="233" width="14.44140625" style="103" customWidth="1"/>
    <col min="234" max="234" width="2.6640625" style="103" customWidth="1"/>
    <col min="235" max="235" width="11.44140625" style="103"/>
    <col min="236" max="238" width="19.109375" style="103" customWidth="1"/>
    <col min="239" max="239" width="14.6640625" style="103" customWidth="1"/>
    <col min="240" max="240" width="2.6640625" style="103" customWidth="1"/>
    <col min="241" max="241" width="7" style="103" customWidth="1"/>
    <col min="242" max="242" width="13.88671875" style="103" customWidth="1"/>
    <col min="243" max="247" width="11.44140625" style="103"/>
    <col min="248" max="248" width="5.44140625" style="103" customWidth="1"/>
    <col min="249" max="249" width="2.6640625" style="103" customWidth="1"/>
    <col min="250" max="250" width="11.44140625" style="103"/>
    <col min="251" max="253" width="13.6640625" style="103" customWidth="1"/>
    <col min="254" max="254" width="11.44140625" style="103"/>
    <col min="255" max="255" width="19.109375" style="103" customWidth="1"/>
    <col min="256" max="256" width="2.6640625" style="103" customWidth="1"/>
    <col min="257" max="257" width="8.5546875" style="103" bestFit="1" customWidth="1"/>
    <col min="258" max="258" width="10" style="103" bestFit="1" customWidth="1"/>
    <col min="259" max="259" width="7.109375" style="103" customWidth="1"/>
    <col min="260" max="260" width="9.6640625" style="103" bestFit="1" customWidth="1"/>
    <col min="261" max="261" width="8.88671875" style="103" customWidth="1"/>
    <col min="262" max="263" width="8.6640625" style="103" customWidth="1"/>
    <col min="264" max="264" width="6.6640625" style="103" customWidth="1"/>
    <col min="265" max="265" width="9.5546875" style="103" customWidth="1"/>
    <col min="266" max="266" width="6.6640625" style="103" customWidth="1"/>
    <col min="267" max="267" width="7.88671875" style="103" customWidth="1"/>
    <col min="268" max="268" width="2.6640625" style="103" customWidth="1"/>
    <col min="269" max="269" width="21" style="103" customWidth="1"/>
    <col min="270" max="273" width="11.44140625" style="103"/>
    <col min="274" max="274" width="16.33203125" style="103" customWidth="1"/>
    <col min="275" max="275" width="2.6640625" style="103" customWidth="1"/>
    <col min="276" max="276" width="16.88671875" style="103" customWidth="1"/>
    <col min="277" max="278" width="21" style="103" customWidth="1"/>
    <col min="279" max="280" width="11.44140625" style="103"/>
    <col min="281" max="281" width="2.6640625" style="103" customWidth="1"/>
    <col min="282" max="282" width="2.88671875" style="103" customWidth="1"/>
    <col min="283" max="283" width="21" style="103" customWidth="1"/>
    <col min="284" max="284" width="13.44140625" style="103" customWidth="1"/>
    <col min="285" max="285" width="13.88671875" style="103" customWidth="1"/>
    <col min="286" max="288" width="11.44140625" style="103"/>
    <col min="289" max="289" width="2.88671875" style="103" customWidth="1"/>
    <col min="290" max="290" width="2.44140625" style="103" customWidth="1"/>
    <col min="291" max="291" width="17.33203125" style="103" customWidth="1"/>
    <col min="292" max="292" width="13.109375" style="103" customWidth="1"/>
    <col min="293" max="293" width="16.33203125" style="103" bestFit="1" customWidth="1"/>
    <col min="294" max="294" width="15.44140625" style="103" customWidth="1"/>
    <col min="295" max="295" width="17.6640625" style="103" bestFit="1" customWidth="1"/>
    <col min="296" max="296" width="2.5546875" style="103" customWidth="1"/>
    <col min="297" max="297" width="2.88671875" style="103" customWidth="1"/>
    <col min="298" max="298" width="22.109375" style="103" customWidth="1"/>
    <col min="299" max="300" width="20.109375" style="103" customWidth="1"/>
    <col min="301" max="301" width="22.109375" style="103" customWidth="1"/>
    <col min="302" max="302" width="2.88671875" style="103" customWidth="1"/>
    <col min="303" max="303" width="1.33203125" style="103" customWidth="1"/>
    <col min="304" max="304" width="16.109375" style="103" bestFit="1" customWidth="1"/>
    <col min="305" max="305" width="15.88671875" style="103" bestFit="1" customWidth="1"/>
    <col min="306" max="306" width="11" style="103" bestFit="1" customWidth="1"/>
    <col min="307" max="307" width="14" style="103" bestFit="1" customWidth="1"/>
    <col min="308" max="308" width="10.33203125" style="103" bestFit="1" customWidth="1"/>
    <col min="309" max="309" width="14.33203125" style="103" bestFit="1" customWidth="1"/>
    <col min="310" max="310" width="2.33203125" style="103" customWidth="1"/>
    <col min="311" max="311" width="2.88671875" style="103" customWidth="1"/>
    <col min="312" max="312" width="8.6640625" style="103" customWidth="1"/>
    <col min="313" max="313" width="16.109375" style="103" bestFit="1" customWidth="1"/>
    <col min="314" max="314" width="11.44140625" style="103"/>
    <col min="315" max="315" width="15.5546875" style="103" bestFit="1" customWidth="1"/>
    <col min="316" max="316" width="22.44140625" style="103" bestFit="1" customWidth="1"/>
    <col min="317" max="317" width="10.44140625" style="103" customWidth="1"/>
    <col min="318" max="318" width="2.88671875" style="103" customWidth="1"/>
    <col min="319" max="319" width="1.5546875" style="103" customWidth="1"/>
    <col min="320" max="320" width="19" style="103" bestFit="1" customWidth="1"/>
    <col min="321" max="321" width="15.44140625" style="103" bestFit="1" customWidth="1"/>
    <col min="322" max="322" width="11" style="103" bestFit="1" customWidth="1"/>
    <col min="323" max="323" width="23" style="103" bestFit="1" customWidth="1"/>
    <col min="324" max="325" width="6.6640625" style="103" customWidth="1"/>
    <col min="326" max="326" width="1.6640625" style="103" customWidth="1"/>
    <col min="327" max="327" width="2.88671875" style="103" customWidth="1"/>
    <col min="328" max="328" width="21.6640625" style="103" customWidth="1"/>
    <col min="329" max="329" width="19.44140625" style="103" customWidth="1"/>
    <col min="330" max="330" width="22.109375" style="103" customWidth="1"/>
    <col min="331" max="331" width="21.6640625" style="103" customWidth="1"/>
    <col min="332" max="332" width="2.88671875" style="103" customWidth="1"/>
    <col min="333" max="333" width="21.33203125" style="103" customWidth="1"/>
    <col min="334" max="335" width="18.6640625" style="103" customWidth="1"/>
    <col min="336" max="336" width="13.44140625" style="103" customWidth="1"/>
    <col min="337" max="337" width="11.44140625" style="103"/>
    <col min="338" max="338" width="2.88671875" style="103" customWidth="1"/>
    <col min="339" max="444" width="11.44140625" style="103"/>
    <col min="445" max="445" width="2.6640625" style="103" customWidth="1"/>
    <col min="446" max="446" width="4.44140625" style="103" customWidth="1"/>
    <col min="447" max="447" width="18.5546875" style="103" customWidth="1"/>
    <col min="448" max="448" width="36.109375" style="103" customWidth="1"/>
    <col min="449" max="449" width="18.5546875" style="103" customWidth="1"/>
    <col min="450" max="450" width="7.44140625" style="103" customWidth="1"/>
    <col min="451" max="451" width="2.6640625" style="103" customWidth="1"/>
    <col min="452" max="452" width="10.109375" style="103" customWidth="1"/>
    <col min="453" max="457" width="11.44140625" style="103"/>
    <col min="458" max="458" width="5.5546875" style="103" customWidth="1"/>
    <col min="459" max="459" width="10.88671875" style="103" customWidth="1"/>
    <col min="460" max="460" width="2.6640625" style="103" customWidth="1"/>
    <col min="461" max="461" width="23.88671875" style="103" customWidth="1"/>
    <col min="462" max="463" width="12.6640625" style="103" customWidth="1"/>
    <col min="464" max="464" width="16.6640625" style="103" customWidth="1"/>
    <col min="465" max="465" width="17.88671875" style="103" customWidth="1"/>
    <col min="466" max="466" width="2.6640625" style="103" customWidth="1"/>
    <col min="467" max="467" width="11.44140625" style="103"/>
    <col min="468" max="469" width="12.6640625" style="103" customWidth="1"/>
    <col min="470" max="472" width="11.44140625" style="103"/>
    <col min="473" max="473" width="13.109375" style="103" customWidth="1"/>
    <col min="474" max="474" width="2.6640625" style="103" customWidth="1"/>
    <col min="475" max="475" width="6.33203125" style="103" customWidth="1"/>
    <col min="476" max="479" width="13.6640625" style="103" customWidth="1"/>
    <col min="480" max="480" width="11.44140625" style="103"/>
    <col min="481" max="481" width="11.5546875" style="103" customWidth="1"/>
    <col min="482" max="482" width="2.6640625" style="103" customWidth="1"/>
    <col min="483" max="488" width="11.44140625" style="103"/>
    <col min="489" max="489" width="14.44140625" style="103" customWidth="1"/>
    <col min="490" max="490" width="2.6640625" style="103" customWidth="1"/>
    <col min="491" max="491" width="11.44140625" style="103"/>
    <col min="492" max="494" width="19.109375" style="103" customWidth="1"/>
    <col min="495" max="495" width="14.6640625" style="103" customWidth="1"/>
    <col min="496" max="496" width="2.6640625" style="103" customWidth="1"/>
    <col min="497" max="497" width="7" style="103" customWidth="1"/>
    <col min="498" max="498" width="13.88671875" style="103" customWidth="1"/>
    <col min="499" max="503" width="11.44140625" style="103"/>
    <col min="504" max="504" width="5.44140625" style="103" customWidth="1"/>
    <col min="505" max="505" width="2.6640625" style="103" customWidth="1"/>
    <col min="506" max="506" width="11.44140625" style="103"/>
    <col min="507" max="509" width="13.6640625" style="103" customWidth="1"/>
    <col min="510" max="510" width="11.44140625" style="103"/>
    <col min="511" max="511" width="19.109375" style="103" customWidth="1"/>
    <col min="512" max="512" width="2.6640625" style="103" customWidth="1"/>
    <col min="513" max="513" width="8.5546875" style="103" bestFit="1" customWidth="1"/>
    <col min="514" max="514" width="10" style="103" bestFit="1" customWidth="1"/>
    <col min="515" max="515" width="7.109375" style="103" customWidth="1"/>
    <col min="516" max="516" width="9.6640625" style="103" bestFit="1" customWidth="1"/>
    <col min="517" max="517" width="8.88671875" style="103" customWidth="1"/>
    <col min="518" max="519" width="8.6640625" style="103" customWidth="1"/>
    <col min="520" max="520" width="6.6640625" style="103" customWidth="1"/>
    <col min="521" max="521" width="9.5546875" style="103" customWidth="1"/>
    <col min="522" max="522" width="6.6640625" style="103" customWidth="1"/>
    <col min="523" max="523" width="7.88671875" style="103" customWidth="1"/>
    <col min="524" max="524" width="2.6640625" style="103" customWidth="1"/>
    <col min="525" max="525" width="21" style="103" customWidth="1"/>
    <col min="526" max="529" width="11.44140625" style="103"/>
    <col min="530" max="530" width="16.33203125" style="103" customWidth="1"/>
    <col min="531" max="531" width="2.6640625" style="103" customWidth="1"/>
    <col min="532" max="532" width="16.88671875" style="103" customWidth="1"/>
    <col min="533" max="534" width="21" style="103" customWidth="1"/>
    <col min="535" max="536" width="11.44140625" style="103"/>
    <col min="537" max="537" width="2.6640625" style="103" customWidth="1"/>
    <col min="538" max="538" width="2.88671875" style="103" customWidth="1"/>
    <col min="539" max="539" width="21" style="103" customWidth="1"/>
    <col min="540" max="540" width="13.44140625" style="103" customWidth="1"/>
    <col min="541" max="541" width="13.88671875" style="103" customWidth="1"/>
    <col min="542" max="544" width="11.44140625" style="103"/>
    <col min="545" max="545" width="2.88671875" style="103" customWidth="1"/>
    <col min="546" max="546" width="2.44140625" style="103" customWidth="1"/>
    <col min="547" max="547" width="17.33203125" style="103" customWidth="1"/>
    <col min="548" max="548" width="13.109375" style="103" customWidth="1"/>
    <col min="549" max="549" width="16.33203125" style="103" bestFit="1" customWidth="1"/>
    <col min="550" max="550" width="15.44140625" style="103" customWidth="1"/>
    <col min="551" max="551" width="17.6640625" style="103" bestFit="1" customWidth="1"/>
    <col min="552" max="552" width="2.5546875" style="103" customWidth="1"/>
    <col min="553" max="553" width="2.88671875" style="103" customWidth="1"/>
    <col min="554" max="554" width="22.109375" style="103" customWidth="1"/>
    <col min="555" max="556" width="20.109375" style="103" customWidth="1"/>
    <col min="557" max="557" width="22.109375" style="103" customWidth="1"/>
    <col min="558" max="558" width="2.88671875" style="103" customWidth="1"/>
    <col min="559" max="559" width="1.33203125" style="103" customWidth="1"/>
    <col min="560" max="560" width="16.109375" style="103" bestFit="1" customWidth="1"/>
    <col min="561" max="561" width="15.88671875" style="103" bestFit="1" customWidth="1"/>
    <col min="562" max="562" width="11" style="103" bestFit="1" customWidth="1"/>
    <col min="563" max="563" width="14" style="103" bestFit="1" customWidth="1"/>
    <col min="564" max="564" width="10.33203125" style="103" bestFit="1" customWidth="1"/>
    <col min="565" max="565" width="14.33203125" style="103" bestFit="1" customWidth="1"/>
    <col min="566" max="566" width="2.33203125" style="103" customWidth="1"/>
    <col min="567" max="567" width="2.88671875" style="103" customWidth="1"/>
    <col min="568" max="568" width="8.6640625" style="103" customWidth="1"/>
    <col min="569" max="569" width="16.109375" style="103" bestFit="1" customWidth="1"/>
    <col min="570" max="570" width="11.44140625" style="103"/>
    <col min="571" max="571" width="15.5546875" style="103" bestFit="1" customWidth="1"/>
    <col min="572" max="572" width="22.44140625" style="103" bestFit="1" customWidth="1"/>
    <col min="573" max="573" width="10.44140625" style="103" customWidth="1"/>
    <col min="574" max="574" width="2.88671875" style="103" customWidth="1"/>
    <col min="575" max="575" width="1.5546875" style="103" customWidth="1"/>
    <col min="576" max="576" width="19" style="103" bestFit="1" customWidth="1"/>
    <col min="577" max="577" width="15.44140625" style="103" bestFit="1" customWidth="1"/>
    <col min="578" max="578" width="11" style="103" bestFit="1" customWidth="1"/>
    <col min="579" max="579" width="23" style="103" bestFit="1" customWidth="1"/>
    <col min="580" max="581" width="6.6640625" style="103" customWidth="1"/>
    <col min="582" max="582" width="1.6640625" style="103" customWidth="1"/>
    <col min="583" max="583" width="2.88671875" style="103" customWidth="1"/>
    <col min="584" max="584" width="21.6640625" style="103" customWidth="1"/>
    <col min="585" max="585" width="19.44140625" style="103" customWidth="1"/>
    <col min="586" max="586" width="22.109375" style="103" customWidth="1"/>
    <col min="587" max="587" width="21.6640625" style="103" customWidth="1"/>
    <col min="588" max="588" width="2.88671875" style="103" customWidth="1"/>
    <col min="589" max="589" width="21.33203125" style="103" customWidth="1"/>
    <col min="590" max="591" width="18.6640625" style="103" customWidth="1"/>
    <col min="592" max="592" width="13.44140625" style="103" customWidth="1"/>
    <col min="593" max="593" width="11.44140625" style="103"/>
    <col min="594" max="594" width="2.88671875" style="103" customWidth="1"/>
    <col min="595" max="700" width="11.44140625" style="103"/>
    <col min="701" max="701" width="2.6640625" style="103" customWidth="1"/>
    <col min="702" max="702" width="4.44140625" style="103" customWidth="1"/>
    <col min="703" max="703" width="18.5546875" style="103" customWidth="1"/>
    <col min="704" max="704" width="36.109375" style="103" customWidth="1"/>
    <col min="705" max="705" width="18.5546875" style="103" customWidth="1"/>
    <col min="706" max="706" width="7.44140625" style="103" customWidth="1"/>
    <col min="707" max="707" width="2.6640625" style="103" customWidth="1"/>
    <col min="708" max="708" width="10.109375" style="103" customWidth="1"/>
    <col min="709" max="713" width="11.44140625" style="103"/>
    <col min="714" max="714" width="5.5546875" style="103" customWidth="1"/>
    <col min="715" max="715" width="10.88671875" style="103" customWidth="1"/>
    <col min="716" max="716" width="2.6640625" style="103" customWidth="1"/>
    <col min="717" max="717" width="23.88671875" style="103" customWidth="1"/>
    <col min="718" max="719" width="12.6640625" style="103" customWidth="1"/>
    <col min="720" max="720" width="16.6640625" style="103" customWidth="1"/>
    <col min="721" max="721" width="17.88671875" style="103" customWidth="1"/>
    <col min="722" max="722" width="2.6640625" style="103" customWidth="1"/>
    <col min="723" max="723" width="11.44140625" style="103"/>
    <col min="724" max="725" width="12.6640625" style="103" customWidth="1"/>
    <col min="726" max="728" width="11.44140625" style="103"/>
    <col min="729" max="729" width="13.109375" style="103" customWidth="1"/>
    <col min="730" max="730" width="2.6640625" style="103" customWidth="1"/>
    <col min="731" max="731" width="6.33203125" style="103" customWidth="1"/>
    <col min="732" max="735" width="13.6640625" style="103" customWidth="1"/>
    <col min="736" max="736" width="11.44140625" style="103"/>
    <col min="737" max="737" width="11.5546875" style="103" customWidth="1"/>
    <col min="738" max="738" width="2.6640625" style="103" customWidth="1"/>
    <col min="739" max="744" width="11.44140625" style="103"/>
    <col min="745" max="745" width="14.44140625" style="103" customWidth="1"/>
    <col min="746" max="746" width="2.6640625" style="103" customWidth="1"/>
    <col min="747" max="747" width="11.44140625" style="103"/>
    <col min="748" max="750" width="19.109375" style="103" customWidth="1"/>
    <col min="751" max="751" width="14.6640625" style="103" customWidth="1"/>
    <col min="752" max="752" width="2.6640625" style="103" customWidth="1"/>
    <col min="753" max="753" width="7" style="103" customWidth="1"/>
    <col min="754" max="754" width="13.88671875" style="103" customWidth="1"/>
    <col min="755" max="759" width="11.44140625" style="103"/>
    <col min="760" max="760" width="5.44140625" style="103" customWidth="1"/>
    <col min="761" max="761" width="2.6640625" style="103" customWidth="1"/>
    <col min="762" max="762" width="11.44140625" style="103"/>
    <col min="763" max="765" width="13.6640625" style="103" customWidth="1"/>
    <col min="766" max="766" width="11.44140625" style="103"/>
    <col min="767" max="767" width="19.109375" style="103" customWidth="1"/>
    <col min="768" max="768" width="2.6640625" style="103" customWidth="1"/>
    <col min="769" max="769" width="8.5546875" style="103" bestFit="1" customWidth="1"/>
    <col min="770" max="770" width="10" style="103" bestFit="1" customWidth="1"/>
    <col min="771" max="771" width="7.109375" style="103" customWidth="1"/>
    <col min="772" max="772" width="9.6640625" style="103" bestFit="1" customWidth="1"/>
    <col min="773" max="773" width="8.88671875" style="103" customWidth="1"/>
    <col min="774" max="775" width="8.6640625" style="103" customWidth="1"/>
    <col min="776" max="776" width="6.6640625" style="103" customWidth="1"/>
    <col min="777" max="777" width="9.5546875" style="103" customWidth="1"/>
    <col min="778" max="778" width="6.6640625" style="103" customWidth="1"/>
    <col min="779" max="779" width="7.88671875" style="103" customWidth="1"/>
    <col min="780" max="780" width="2.6640625" style="103" customWidth="1"/>
    <col min="781" max="781" width="21" style="103" customWidth="1"/>
    <col min="782" max="785" width="11.44140625" style="103"/>
    <col min="786" max="786" width="16.33203125" style="103" customWidth="1"/>
    <col min="787" max="787" width="2.6640625" style="103" customWidth="1"/>
    <col min="788" max="788" width="16.88671875" style="103" customWidth="1"/>
    <col min="789" max="790" width="21" style="103" customWidth="1"/>
    <col min="791" max="792" width="11.44140625" style="103"/>
    <col min="793" max="793" width="2.6640625" style="103" customWidth="1"/>
    <col min="794" max="794" width="2.88671875" style="103" customWidth="1"/>
    <col min="795" max="795" width="21" style="103" customWidth="1"/>
    <col min="796" max="796" width="13.44140625" style="103" customWidth="1"/>
    <col min="797" max="797" width="13.88671875" style="103" customWidth="1"/>
    <col min="798" max="800" width="11.44140625" style="103"/>
    <col min="801" max="801" width="2.88671875" style="103" customWidth="1"/>
    <col min="802" max="802" width="2.44140625" style="103" customWidth="1"/>
    <col min="803" max="803" width="17.33203125" style="103" customWidth="1"/>
    <col min="804" max="804" width="13.109375" style="103" customWidth="1"/>
    <col min="805" max="805" width="16.33203125" style="103" bestFit="1" customWidth="1"/>
    <col min="806" max="806" width="15.44140625" style="103" customWidth="1"/>
    <col min="807" max="807" width="17.6640625" style="103" bestFit="1" customWidth="1"/>
    <col min="808" max="808" width="2.5546875" style="103" customWidth="1"/>
    <col min="809" max="809" width="2.88671875" style="103" customWidth="1"/>
    <col min="810" max="810" width="22.109375" style="103" customWidth="1"/>
    <col min="811" max="812" width="20.109375" style="103" customWidth="1"/>
    <col min="813" max="813" width="22.109375" style="103" customWidth="1"/>
    <col min="814" max="814" width="2.88671875" style="103" customWidth="1"/>
    <col min="815" max="815" width="1.33203125" style="103" customWidth="1"/>
    <col min="816" max="816" width="16.109375" style="103" bestFit="1" customWidth="1"/>
    <col min="817" max="817" width="15.88671875" style="103" bestFit="1" customWidth="1"/>
    <col min="818" max="818" width="11" style="103" bestFit="1" customWidth="1"/>
    <col min="819" max="819" width="14" style="103" bestFit="1" customWidth="1"/>
    <col min="820" max="820" width="10.33203125" style="103" bestFit="1" customWidth="1"/>
    <col min="821" max="821" width="14.33203125" style="103" bestFit="1" customWidth="1"/>
    <col min="822" max="822" width="2.33203125" style="103" customWidth="1"/>
    <col min="823" max="823" width="2.88671875" style="103" customWidth="1"/>
    <col min="824" max="824" width="8.6640625" style="103" customWidth="1"/>
    <col min="825" max="825" width="16.109375" style="103" bestFit="1" customWidth="1"/>
    <col min="826" max="826" width="11.44140625" style="103"/>
    <col min="827" max="827" width="15.5546875" style="103" bestFit="1" customWidth="1"/>
    <col min="828" max="828" width="22.44140625" style="103" bestFit="1" customWidth="1"/>
    <col min="829" max="829" width="10.44140625" style="103" customWidth="1"/>
    <col min="830" max="830" width="2.88671875" style="103" customWidth="1"/>
    <col min="831" max="831" width="1.5546875" style="103" customWidth="1"/>
    <col min="832" max="832" width="19" style="103" bestFit="1" customWidth="1"/>
    <col min="833" max="833" width="15.44140625" style="103" bestFit="1" customWidth="1"/>
    <col min="834" max="834" width="11" style="103" bestFit="1" customWidth="1"/>
    <col min="835" max="835" width="23" style="103" bestFit="1" customWidth="1"/>
    <col min="836" max="837" width="6.6640625" style="103" customWidth="1"/>
    <col min="838" max="838" width="1.6640625" style="103" customWidth="1"/>
    <col min="839" max="839" width="2.88671875" style="103" customWidth="1"/>
    <col min="840" max="840" width="21.6640625" style="103" customWidth="1"/>
    <col min="841" max="841" width="19.44140625" style="103" customWidth="1"/>
    <col min="842" max="842" width="22.109375" style="103" customWidth="1"/>
    <col min="843" max="843" width="21.6640625" style="103" customWidth="1"/>
    <col min="844" max="844" width="2.88671875" style="103" customWidth="1"/>
    <col min="845" max="845" width="21.33203125" style="103" customWidth="1"/>
    <col min="846" max="847" width="18.6640625" style="103" customWidth="1"/>
    <col min="848" max="848" width="13.44140625" style="103" customWidth="1"/>
    <col min="849" max="849" width="11.44140625" style="103"/>
    <col min="850" max="850" width="2.88671875" style="103" customWidth="1"/>
    <col min="851" max="956" width="11.44140625" style="103"/>
    <col min="957" max="957" width="2.6640625" style="103" customWidth="1"/>
    <col min="958" max="958" width="4.44140625" style="103" customWidth="1"/>
    <col min="959" max="959" width="18.5546875" style="103" customWidth="1"/>
    <col min="960" max="960" width="36.109375" style="103" customWidth="1"/>
    <col min="961" max="961" width="18.5546875" style="103" customWidth="1"/>
    <col min="962" max="962" width="7.44140625" style="103" customWidth="1"/>
    <col min="963" max="963" width="2.6640625" style="103" customWidth="1"/>
    <col min="964" max="964" width="10.109375" style="103" customWidth="1"/>
    <col min="965" max="969" width="11.44140625" style="103"/>
    <col min="970" max="970" width="5.5546875" style="103" customWidth="1"/>
    <col min="971" max="971" width="10.88671875" style="103" customWidth="1"/>
    <col min="972" max="972" width="2.6640625" style="103" customWidth="1"/>
    <col min="973" max="973" width="23.88671875" style="103" customWidth="1"/>
    <col min="974" max="975" width="12.6640625" style="103" customWidth="1"/>
    <col min="976" max="976" width="16.6640625" style="103" customWidth="1"/>
    <col min="977" max="977" width="17.88671875" style="103" customWidth="1"/>
    <col min="978" max="978" width="2.6640625" style="103" customWidth="1"/>
    <col min="979" max="979" width="11.44140625" style="103"/>
    <col min="980" max="981" width="12.6640625" style="103" customWidth="1"/>
    <col min="982" max="984" width="11.44140625" style="103"/>
    <col min="985" max="985" width="13.109375" style="103" customWidth="1"/>
    <col min="986" max="986" width="2.6640625" style="103" customWidth="1"/>
    <col min="987" max="987" width="6.33203125" style="103" customWidth="1"/>
    <col min="988" max="991" width="13.6640625" style="103" customWidth="1"/>
    <col min="992" max="992" width="11.44140625" style="103"/>
    <col min="993" max="993" width="11.5546875" style="103" customWidth="1"/>
    <col min="994" max="994" width="2.6640625" style="103" customWidth="1"/>
    <col min="995" max="1000" width="11.44140625" style="103"/>
    <col min="1001" max="1001" width="14.44140625" style="103" customWidth="1"/>
    <col min="1002" max="1002" width="2.6640625" style="103" customWidth="1"/>
    <col min="1003" max="1003" width="11.44140625" style="103"/>
    <col min="1004" max="1006" width="19.109375" style="103" customWidth="1"/>
    <col min="1007" max="1007" width="14.6640625" style="103" customWidth="1"/>
    <col min="1008" max="1008" width="2.6640625" style="103" customWidth="1"/>
    <col min="1009" max="1009" width="7" style="103" customWidth="1"/>
    <col min="1010" max="1010" width="13.88671875" style="103" customWidth="1"/>
    <col min="1011" max="1015" width="11.44140625" style="103"/>
    <col min="1016" max="1016" width="5.44140625" style="103" customWidth="1"/>
    <col min="1017" max="1017" width="2.6640625" style="103" customWidth="1"/>
    <col min="1018" max="1018" width="11.44140625" style="103"/>
    <col min="1019" max="1021" width="13.6640625" style="103" customWidth="1"/>
    <col min="1022" max="1022" width="11.44140625" style="103"/>
    <col min="1023" max="1023" width="19.109375" style="103" customWidth="1"/>
    <col min="1024" max="1024" width="2.6640625" style="103" customWidth="1"/>
    <col min="1025" max="1025" width="8.5546875" style="103" bestFit="1" customWidth="1"/>
    <col min="1026" max="1026" width="10" style="103" bestFit="1" customWidth="1"/>
    <col min="1027" max="1027" width="7.109375" style="103" customWidth="1"/>
    <col min="1028" max="1028" width="9.6640625" style="103" bestFit="1" customWidth="1"/>
    <col min="1029" max="1029" width="8.88671875" style="103" customWidth="1"/>
    <col min="1030" max="1031" width="8.6640625" style="103" customWidth="1"/>
    <col min="1032" max="1032" width="6.6640625" style="103" customWidth="1"/>
    <col min="1033" max="1033" width="9.5546875" style="103" customWidth="1"/>
    <col min="1034" max="1034" width="6.6640625" style="103" customWidth="1"/>
    <col min="1035" max="1035" width="7.88671875" style="103" customWidth="1"/>
    <col min="1036" max="1036" width="2.6640625" style="103" customWidth="1"/>
    <col min="1037" max="1037" width="21" style="103" customWidth="1"/>
    <col min="1038" max="1041" width="11.44140625" style="103"/>
    <col min="1042" max="1042" width="16.33203125" style="103" customWidth="1"/>
    <col min="1043" max="1043" width="2.6640625" style="103" customWidth="1"/>
    <col min="1044" max="1044" width="16.88671875" style="103" customWidth="1"/>
    <col min="1045" max="1046" width="21" style="103" customWidth="1"/>
    <col min="1047" max="1048" width="11.44140625" style="103"/>
    <col min="1049" max="1049" width="2.6640625" style="103" customWidth="1"/>
    <col min="1050" max="1050" width="2.88671875" style="103" customWidth="1"/>
    <col min="1051" max="1051" width="21" style="103" customWidth="1"/>
    <col min="1052" max="1052" width="13.44140625" style="103" customWidth="1"/>
    <col min="1053" max="1053" width="13.88671875" style="103" customWidth="1"/>
    <col min="1054" max="1056" width="11.44140625" style="103"/>
    <col min="1057" max="1057" width="2.88671875" style="103" customWidth="1"/>
    <col min="1058" max="1058" width="2.44140625" style="103" customWidth="1"/>
    <col min="1059" max="1059" width="17.33203125" style="103" customWidth="1"/>
    <col min="1060" max="1060" width="13.109375" style="103" customWidth="1"/>
    <col min="1061" max="1061" width="16.33203125" style="103" bestFit="1" customWidth="1"/>
    <col min="1062" max="1062" width="15.44140625" style="103" customWidth="1"/>
    <col min="1063" max="1063" width="17.6640625" style="103" bestFit="1" customWidth="1"/>
    <col min="1064" max="1064" width="2.5546875" style="103" customWidth="1"/>
    <col min="1065" max="1065" width="2.88671875" style="103" customWidth="1"/>
    <col min="1066" max="1066" width="22.109375" style="103" customWidth="1"/>
    <col min="1067" max="1068" width="20.109375" style="103" customWidth="1"/>
    <col min="1069" max="1069" width="22.109375" style="103" customWidth="1"/>
    <col min="1070" max="1070" width="2.88671875" style="103" customWidth="1"/>
    <col min="1071" max="1071" width="1.33203125" style="103" customWidth="1"/>
    <col min="1072" max="1072" width="16.109375" style="103" bestFit="1" customWidth="1"/>
    <col min="1073" max="1073" width="15.88671875" style="103" bestFit="1" customWidth="1"/>
    <col min="1074" max="1074" width="11" style="103" bestFit="1" customWidth="1"/>
    <col min="1075" max="1075" width="14" style="103" bestFit="1" customWidth="1"/>
    <col min="1076" max="1076" width="10.33203125" style="103" bestFit="1" customWidth="1"/>
    <col min="1077" max="1077" width="14.33203125" style="103" bestFit="1" customWidth="1"/>
    <col min="1078" max="1078" width="2.33203125" style="103" customWidth="1"/>
    <col min="1079" max="1079" width="2.88671875" style="103" customWidth="1"/>
    <col min="1080" max="1080" width="8.6640625" style="103" customWidth="1"/>
    <col min="1081" max="1081" width="16.109375" style="103" bestFit="1" customWidth="1"/>
    <col min="1082" max="1082" width="11.44140625" style="103"/>
    <col min="1083" max="1083" width="15.5546875" style="103" bestFit="1" customWidth="1"/>
    <col min="1084" max="1084" width="22.44140625" style="103" bestFit="1" customWidth="1"/>
    <col min="1085" max="1085" width="10.44140625" style="103" customWidth="1"/>
    <col min="1086" max="1086" width="2.88671875" style="103" customWidth="1"/>
    <col min="1087" max="1087" width="1.5546875" style="103" customWidth="1"/>
    <col min="1088" max="1088" width="19" style="103" bestFit="1" customWidth="1"/>
    <col min="1089" max="1089" width="15.44140625" style="103" bestFit="1" customWidth="1"/>
    <col min="1090" max="1090" width="11" style="103" bestFit="1" customWidth="1"/>
    <col min="1091" max="1091" width="23" style="103" bestFit="1" customWidth="1"/>
    <col min="1092" max="1093" width="6.6640625" style="103" customWidth="1"/>
    <col min="1094" max="1094" width="1.6640625" style="103" customWidth="1"/>
    <col min="1095" max="1095" width="2.88671875" style="103" customWidth="1"/>
    <col min="1096" max="1096" width="21.6640625" style="103" customWidth="1"/>
    <col min="1097" max="1097" width="19.44140625" style="103" customWidth="1"/>
    <col min="1098" max="1098" width="22.109375" style="103" customWidth="1"/>
    <col min="1099" max="1099" width="21.6640625" style="103" customWidth="1"/>
    <col min="1100" max="1100" width="2.88671875" style="103" customWidth="1"/>
    <col min="1101" max="1101" width="21.33203125" style="103" customWidth="1"/>
    <col min="1102" max="1103" width="18.6640625" style="103" customWidth="1"/>
    <col min="1104" max="1104" width="13.44140625" style="103" customWidth="1"/>
    <col min="1105" max="1105" width="11.44140625" style="103"/>
    <col min="1106" max="1106" width="2.88671875" style="103" customWidth="1"/>
    <col min="1107" max="1212" width="11.44140625" style="103"/>
    <col min="1213" max="1213" width="2.6640625" style="103" customWidth="1"/>
    <col min="1214" max="1214" width="4.44140625" style="103" customWidth="1"/>
    <col min="1215" max="1215" width="18.5546875" style="103" customWidth="1"/>
    <col min="1216" max="1216" width="36.109375" style="103" customWidth="1"/>
    <col min="1217" max="1217" width="18.5546875" style="103" customWidth="1"/>
    <col min="1218" max="1218" width="7.44140625" style="103" customWidth="1"/>
    <col min="1219" max="1219" width="2.6640625" style="103" customWidth="1"/>
    <col min="1220" max="1220" width="10.109375" style="103" customWidth="1"/>
    <col min="1221" max="1225" width="11.44140625" style="103"/>
    <col min="1226" max="1226" width="5.5546875" style="103" customWidth="1"/>
    <col min="1227" max="1227" width="10.88671875" style="103" customWidth="1"/>
    <col min="1228" max="1228" width="2.6640625" style="103" customWidth="1"/>
    <col min="1229" max="1229" width="23.88671875" style="103" customWidth="1"/>
    <col min="1230" max="1231" width="12.6640625" style="103" customWidth="1"/>
    <col min="1232" max="1232" width="16.6640625" style="103" customWidth="1"/>
    <col min="1233" max="1233" width="17.88671875" style="103" customWidth="1"/>
    <col min="1234" max="1234" width="2.6640625" style="103" customWidth="1"/>
    <col min="1235" max="1235" width="11.44140625" style="103"/>
    <col min="1236" max="1237" width="12.6640625" style="103" customWidth="1"/>
    <col min="1238" max="1240" width="11.44140625" style="103"/>
    <col min="1241" max="1241" width="13.109375" style="103" customWidth="1"/>
    <col min="1242" max="1242" width="2.6640625" style="103" customWidth="1"/>
    <col min="1243" max="1243" width="6.33203125" style="103" customWidth="1"/>
    <col min="1244" max="1247" width="13.6640625" style="103" customWidth="1"/>
    <col min="1248" max="1248" width="11.44140625" style="103"/>
    <col min="1249" max="1249" width="11.5546875" style="103" customWidth="1"/>
    <col min="1250" max="1250" width="2.6640625" style="103" customWidth="1"/>
    <col min="1251" max="1256" width="11.44140625" style="103"/>
    <col min="1257" max="1257" width="14.44140625" style="103" customWidth="1"/>
    <col min="1258" max="1258" width="2.6640625" style="103" customWidth="1"/>
    <col min="1259" max="1259" width="11.44140625" style="103"/>
    <col min="1260" max="1262" width="19.109375" style="103" customWidth="1"/>
    <col min="1263" max="1263" width="14.6640625" style="103" customWidth="1"/>
    <col min="1264" max="1264" width="2.6640625" style="103" customWidth="1"/>
    <col min="1265" max="1265" width="7" style="103" customWidth="1"/>
    <col min="1266" max="1266" width="13.88671875" style="103" customWidth="1"/>
    <col min="1267" max="1271" width="11.44140625" style="103"/>
    <col min="1272" max="1272" width="5.44140625" style="103" customWidth="1"/>
    <col min="1273" max="1273" width="2.6640625" style="103" customWidth="1"/>
    <col min="1274" max="1274" width="11.44140625" style="103"/>
    <col min="1275" max="1277" width="13.6640625" style="103" customWidth="1"/>
    <col min="1278" max="1278" width="11.44140625" style="103"/>
    <col min="1279" max="1279" width="19.109375" style="103" customWidth="1"/>
    <col min="1280" max="1280" width="2.6640625" style="103" customWidth="1"/>
    <col min="1281" max="1281" width="8.5546875" style="103" bestFit="1" customWidth="1"/>
    <col min="1282" max="1282" width="10" style="103" bestFit="1" customWidth="1"/>
    <col min="1283" max="1283" width="7.109375" style="103" customWidth="1"/>
    <col min="1284" max="1284" width="9.6640625" style="103" bestFit="1" customWidth="1"/>
    <col min="1285" max="1285" width="8.88671875" style="103" customWidth="1"/>
    <col min="1286" max="1287" width="8.6640625" style="103" customWidth="1"/>
    <col min="1288" max="1288" width="6.6640625" style="103" customWidth="1"/>
    <col min="1289" max="1289" width="9.5546875" style="103" customWidth="1"/>
    <col min="1290" max="1290" width="6.6640625" style="103" customWidth="1"/>
    <col min="1291" max="1291" width="7.88671875" style="103" customWidth="1"/>
    <col min="1292" max="1292" width="2.6640625" style="103" customWidth="1"/>
    <col min="1293" max="1293" width="21" style="103" customWidth="1"/>
    <col min="1294" max="1297" width="11.44140625" style="103"/>
    <col min="1298" max="1298" width="16.33203125" style="103" customWidth="1"/>
    <col min="1299" max="1299" width="2.6640625" style="103" customWidth="1"/>
    <col min="1300" max="1300" width="16.88671875" style="103" customWidth="1"/>
    <col min="1301" max="1302" width="21" style="103" customWidth="1"/>
    <col min="1303" max="1304" width="11.44140625" style="103"/>
    <col min="1305" max="1305" width="2.6640625" style="103" customWidth="1"/>
    <col min="1306" max="1306" width="2.88671875" style="103" customWidth="1"/>
    <col min="1307" max="1307" width="21" style="103" customWidth="1"/>
    <col min="1308" max="1308" width="13.44140625" style="103" customWidth="1"/>
    <col min="1309" max="1309" width="13.88671875" style="103" customWidth="1"/>
    <col min="1310" max="1312" width="11.44140625" style="103"/>
    <col min="1313" max="1313" width="2.88671875" style="103" customWidth="1"/>
    <col min="1314" max="1314" width="2.44140625" style="103" customWidth="1"/>
    <col min="1315" max="1315" width="17.33203125" style="103" customWidth="1"/>
    <col min="1316" max="1316" width="13.109375" style="103" customWidth="1"/>
    <col min="1317" max="1317" width="16.33203125" style="103" bestFit="1" customWidth="1"/>
    <col min="1318" max="1318" width="15.44140625" style="103" customWidth="1"/>
    <col min="1319" max="1319" width="17.6640625" style="103" bestFit="1" customWidth="1"/>
    <col min="1320" max="1320" width="2.5546875" style="103" customWidth="1"/>
    <col min="1321" max="1321" width="2.88671875" style="103" customWidth="1"/>
    <col min="1322" max="1322" width="22.109375" style="103" customWidth="1"/>
    <col min="1323" max="1324" width="20.109375" style="103" customWidth="1"/>
    <col min="1325" max="1325" width="22.109375" style="103" customWidth="1"/>
    <col min="1326" max="1326" width="2.88671875" style="103" customWidth="1"/>
    <col min="1327" max="1327" width="1.33203125" style="103" customWidth="1"/>
    <col min="1328" max="1328" width="16.109375" style="103" bestFit="1" customWidth="1"/>
    <col min="1329" max="1329" width="15.88671875" style="103" bestFit="1" customWidth="1"/>
    <col min="1330" max="1330" width="11" style="103" bestFit="1" customWidth="1"/>
    <col min="1331" max="1331" width="14" style="103" bestFit="1" customWidth="1"/>
    <col min="1332" max="1332" width="10.33203125" style="103" bestFit="1" customWidth="1"/>
    <col min="1333" max="1333" width="14.33203125" style="103" bestFit="1" customWidth="1"/>
    <col min="1334" max="1334" width="2.33203125" style="103" customWidth="1"/>
    <col min="1335" max="1335" width="2.88671875" style="103" customWidth="1"/>
    <col min="1336" max="1336" width="8.6640625" style="103" customWidth="1"/>
    <col min="1337" max="1337" width="16.109375" style="103" bestFit="1" customWidth="1"/>
    <col min="1338" max="1338" width="11.44140625" style="103"/>
    <col min="1339" max="1339" width="15.5546875" style="103" bestFit="1" customWidth="1"/>
    <col min="1340" max="1340" width="22.44140625" style="103" bestFit="1" customWidth="1"/>
    <col min="1341" max="1341" width="10.44140625" style="103" customWidth="1"/>
    <col min="1342" max="1342" width="2.88671875" style="103" customWidth="1"/>
    <col min="1343" max="1343" width="1.5546875" style="103" customWidth="1"/>
    <col min="1344" max="1344" width="19" style="103" bestFit="1" customWidth="1"/>
    <col min="1345" max="1345" width="15.44140625" style="103" bestFit="1" customWidth="1"/>
    <col min="1346" max="1346" width="11" style="103" bestFit="1" customWidth="1"/>
    <col min="1347" max="1347" width="23" style="103" bestFit="1" customWidth="1"/>
    <col min="1348" max="1349" width="6.6640625" style="103" customWidth="1"/>
    <col min="1350" max="1350" width="1.6640625" style="103" customWidth="1"/>
    <col min="1351" max="1351" width="2.88671875" style="103" customWidth="1"/>
    <col min="1352" max="1352" width="21.6640625" style="103" customWidth="1"/>
    <col min="1353" max="1353" width="19.44140625" style="103" customWidth="1"/>
    <col min="1354" max="1354" width="22.109375" style="103" customWidth="1"/>
    <col min="1355" max="1355" width="21.6640625" style="103" customWidth="1"/>
    <col min="1356" max="1356" width="2.88671875" style="103" customWidth="1"/>
    <col min="1357" max="1357" width="21.33203125" style="103" customWidth="1"/>
    <col min="1358" max="1359" width="18.6640625" style="103" customWidth="1"/>
    <col min="1360" max="1360" width="13.44140625" style="103" customWidth="1"/>
    <col min="1361" max="1361" width="11.44140625" style="103"/>
    <col min="1362" max="1362" width="2.88671875" style="103" customWidth="1"/>
    <col min="1363" max="1468" width="11.44140625" style="103"/>
    <col min="1469" max="1469" width="2.6640625" style="103" customWidth="1"/>
    <col min="1470" max="1470" width="4.44140625" style="103" customWidth="1"/>
    <col min="1471" max="1471" width="18.5546875" style="103" customWidth="1"/>
    <col min="1472" max="1472" width="36.109375" style="103" customWidth="1"/>
    <col min="1473" max="1473" width="18.5546875" style="103" customWidth="1"/>
    <col min="1474" max="1474" width="7.44140625" style="103" customWidth="1"/>
    <col min="1475" max="1475" width="2.6640625" style="103" customWidth="1"/>
    <col min="1476" max="1476" width="10.109375" style="103" customWidth="1"/>
    <col min="1477" max="1481" width="11.44140625" style="103"/>
    <col min="1482" max="1482" width="5.5546875" style="103" customWidth="1"/>
    <col min="1483" max="1483" width="10.88671875" style="103" customWidth="1"/>
    <col min="1484" max="1484" width="2.6640625" style="103" customWidth="1"/>
    <col min="1485" max="1485" width="23.88671875" style="103" customWidth="1"/>
    <col min="1486" max="1487" width="12.6640625" style="103" customWidth="1"/>
    <col min="1488" max="1488" width="16.6640625" style="103" customWidth="1"/>
    <col min="1489" max="1489" width="17.88671875" style="103" customWidth="1"/>
    <col min="1490" max="1490" width="2.6640625" style="103" customWidth="1"/>
    <col min="1491" max="1491" width="11.44140625" style="103"/>
    <col min="1492" max="1493" width="12.6640625" style="103" customWidth="1"/>
    <col min="1494" max="1496" width="11.44140625" style="103"/>
    <col min="1497" max="1497" width="13.109375" style="103" customWidth="1"/>
    <col min="1498" max="1498" width="2.6640625" style="103" customWidth="1"/>
    <col min="1499" max="1499" width="6.33203125" style="103" customWidth="1"/>
    <col min="1500" max="1503" width="13.6640625" style="103" customWidth="1"/>
    <col min="1504" max="1504" width="11.44140625" style="103"/>
    <col min="1505" max="1505" width="11.5546875" style="103" customWidth="1"/>
    <col min="1506" max="1506" width="2.6640625" style="103" customWidth="1"/>
    <col min="1507" max="1512" width="11.44140625" style="103"/>
    <col min="1513" max="1513" width="14.44140625" style="103" customWidth="1"/>
    <col min="1514" max="1514" width="2.6640625" style="103" customWidth="1"/>
    <col min="1515" max="1515" width="11.44140625" style="103"/>
    <col min="1516" max="1518" width="19.109375" style="103" customWidth="1"/>
    <col min="1519" max="1519" width="14.6640625" style="103" customWidth="1"/>
    <col min="1520" max="1520" width="2.6640625" style="103" customWidth="1"/>
    <col min="1521" max="1521" width="7" style="103" customWidth="1"/>
    <col min="1522" max="1522" width="13.88671875" style="103" customWidth="1"/>
    <col min="1523" max="1527" width="11.44140625" style="103"/>
    <col min="1528" max="1528" width="5.44140625" style="103" customWidth="1"/>
    <col min="1529" max="1529" width="2.6640625" style="103" customWidth="1"/>
    <col min="1530" max="1530" width="11.44140625" style="103"/>
    <col min="1531" max="1533" width="13.6640625" style="103" customWidth="1"/>
    <col min="1534" max="1534" width="11.44140625" style="103"/>
    <col min="1535" max="1535" width="19.109375" style="103" customWidth="1"/>
    <col min="1536" max="1536" width="2.6640625" style="103" customWidth="1"/>
    <col min="1537" max="1537" width="8.5546875" style="103" bestFit="1" customWidth="1"/>
    <col min="1538" max="1538" width="10" style="103" bestFit="1" customWidth="1"/>
    <col min="1539" max="1539" width="7.109375" style="103" customWidth="1"/>
    <col min="1540" max="1540" width="9.6640625" style="103" bestFit="1" customWidth="1"/>
    <col min="1541" max="1541" width="8.88671875" style="103" customWidth="1"/>
    <col min="1542" max="1543" width="8.6640625" style="103" customWidth="1"/>
    <col min="1544" max="1544" width="6.6640625" style="103" customWidth="1"/>
    <col min="1545" max="1545" width="9.5546875" style="103" customWidth="1"/>
    <col min="1546" max="1546" width="6.6640625" style="103" customWidth="1"/>
    <col min="1547" max="1547" width="7.88671875" style="103" customWidth="1"/>
    <col min="1548" max="1548" width="2.6640625" style="103" customWidth="1"/>
    <col min="1549" max="1549" width="21" style="103" customWidth="1"/>
    <col min="1550" max="1553" width="11.44140625" style="103"/>
    <col min="1554" max="1554" width="16.33203125" style="103" customWidth="1"/>
    <col min="1555" max="1555" width="2.6640625" style="103" customWidth="1"/>
    <col min="1556" max="1556" width="16.88671875" style="103" customWidth="1"/>
    <col min="1557" max="1558" width="21" style="103" customWidth="1"/>
    <col min="1559" max="1560" width="11.44140625" style="103"/>
    <col min="1561" max="1561" width="2.6640625" style="103" customWidth="1"/>
    <col min="1562" max="1562" width="2.88671875" style="103" customWidth="1"/>
    <col min="1563" max="1563" width="21" style="103" customWidth="1"/>
    <col min="1564" max="1564" width="13.44140625" style="103" customWidth="1"/>
    <col min="1565" max="1565" width="13.88671875" style="103" customWidth="1"/>
    <col min="1566" max="1568" width="11.44140625" style="103"/>
    <col min="1569" max="1569" width="2.88671875" style="103" customWidth="1"/>
    <col min="1570" max="1570" width="2.44140625" style="103" customWidth="1"/>
    <col min="1571" max="1571" width="17.33203125" style="103" customWidth="1"/>
    <col min="1572" max="1572" width="13.109375" style="103" customWidth="1"/>
    <col min="1573" max="1573" width="16.33203125" style="103" bestFit="1" customWidth="1"/>
    <col min="1574" max="1574" width="15.44140625" style="103" customWidth="1"/>
    <col min="1575" max="1575" width="17.6640625" style="103" bestFit="1" customWidth="1"/>
    <col min="1576" max="1576" width="2.5546875" style="103" customWidth="1"/>
    <col min="1577" max="1577" width="2.88671875" style="103" customWidth="1"/>
    <col min="1578" max="1578" width="22.109375" style="103" customWidth="1"/>
    <col min="1579" max="1580" width="20.109375" style="103" customWidth="1"/>
    <col min="1581" max="1581" width="22.109375" style="103" customWidth="1"/>
    <col min="1582" max="1582" width="2.88671875" style="103" customWidth="1"/>
    <col min="1583" max="1583" width="1.33203125" style="103" customWidth="1"/>
    <col min="1584" max="1584" width="16.109375" style="103" bestFit="1" customWidth="1"/>
    <col min="1585" max="1585" width="15.88671875" style="103" bestFit="1" customWidth="1"/>
    <col min="1586" max="1586" width="11" style="103" bestFit="1" customWidth="1"/>
    <col min="1587" max="1587" width="14" style="103" bestFit="1" customWidth="1"/>
    <col min="1588" max="1588" width="10.33203125" style="103" bestFit="1" customWidth="1"/>
    <col min="1589" max="1589" width="14.33203125" style="103" bestFit="1" customWidth="1"/>
    <col min="1590" max="1590" width="2.33203125" style="103" customWidth="1"/>
    <col min="1591" max="1591" width="2.88671875" style="103" customWidth="1"/>
    <col min="1592" max="1592" width="8.6640625" style="103" customWidth="1"/>
    <col min="1593" max="1593" width="16.109375" style="103" bestFit="1" customWidth="1"/>
    <col min="1594" max="1594" width="11.44140625" style="103"/>
    <col min="1595" max="1595" width="15.5546875" style="103" bestFit="1" customWidth="1"/>
    <col min="1596" max="1596" width="22.44140625" style="103" bestFit="1" customWidth="1"/>
    <col min="1597" max="1597" width="10.44140625" style="103" customWidth="1"/>
    <col min="1598" max="1598" width="2.88671875" style="103" customWidth="1"/>
    <col min="1599" max="1599" width="1.5546875" style="103" customWidth="1"/>
    <col min="1600" max="1600" width="19" style="103" bestFit="1" customWidth="1"/>
    <col min="1601" max="1601" width="15.44140625" style="103" bestFit="1" customWidth="1"/>
    <col min="1602" max="1602" width="11" style="103" bestFit="1" customWidth="1"/>
    <col min="1603" max="1603" width="23" style="103" bestFit="1" customWidth="1"/>
    <col min="1604" max="1605" width="6.6640625" style="103" customWidth="1"/>
    <col min="1606" max="1606" width="1.6640625" style="103" customWidth="1"/>
    <col min="1607" max="1607" width="2.88671875" style="103" customWidth="1"/>
    <col min="1608" max="1608" width="21.6640625" style="103" customWidth="1"/>
    <col min="1609" max="1609" width="19.44140625" style="103" customWidth="1"/>
    <col min="1610" max="1610" width="22.109375" style="103" customWidth="1"/>
    <col min="1611" max="1611" width="21.6640625" style="103" customWidth="1"/>
    <col min="1612" max="1612" width="2.88671875" style="103" customWidth="1"/>
    <col min="1613" max="1613" width="21.33203125" style="103" customWidth="1"/>
    <col min="1614" max="1615" width="18.6640625" style="103" customWidth="1"/>
    <col min="1616" max="1616" width="13.44140625" style="103" customWidth="1"/>
    <col min="1617" max="1617" width="11.44140625" style="103"/>
    <col min="1618" max="1618" width="2.88671875" style="103" customWidth="1"/>
    <col min="1619" max="1724" width="11.44140625" style="103"/>
    <col min="1725" max="1725" width="2.6640625" style="103" customWidth="1"/>
    <col min="1726" max="1726" width="4.44140625" style="103" customWidth="1"/>
    <col min="1727" max="1727" width="18.5546875" style="103" customWidth="1"/>
    <col min="1728" max="1728" width="36.109375" style="103" customWidth="1"/>
    <col min="1729" max="1729" width="18.5546875" style="103" customWidth="1"/>
    <col min="1730" max="1730" width="7.44140625" style="103" customWidth="1"/>
    <col min="1731" max="1731" width="2.6640625" style="103" customWidth="1"/>
    <col min="1732" max="1732" width="10.109375" style="103" customWidth="1"/>
    <col min="1733" max="1737" width="11.44140625" style="103"/>
    <col min="1738" max="1738" width="5.5546875" style="103" customWidth="1"/>
    <col min="1739" max="1739" width="10.88671875" style="103" customWidth="1"/>
    <col min="1740" max="1740" width="2.6640625" style="103" customWidth="1"/>
    <col min="1741" max="1741" width="23.88671875" style="103" customWidth="1"/>
    <col min="1742" max="1743" width="12.6640625" style="103" customWidth="1"/>
    <col min="1744" max="1744" width="16.6640625" style="103" customWidth="1"/>
    <col min="1745" max="1745" width="17.88671875" style="103" customWidth="1"/>
    <col min="1746" max="1746" width="2.6640625" style="103" customWidth="1"/>
    <col min="1747" max="1747" width="11.44140625" style="103"/>
    <col min="1748" max="1749" width="12.6640625" style="103" customWidth="1"/>
    <col min="1750" max="1752" width="11.44140625" style="103"/>
    <col min="1753" max="1753" width="13.109375" style="103" customWidth="1"/>
    <col min="1754" max="1754" width="2.6640625" style="103" customWidth="1"/>
    <col min="1755" max="1755" width="6.33203125" style="103" customWidth="1"/>
    <col min="1756" max="1759" width="13.6640625" style="103" customWidth="1"/>
    <col min="1760" max="1760" width="11.44140625" style="103"/>
    <col min="1761" max="1761" width="11.5546875" style="103" customWidth="1"/>
    <col min="1762" max="1762" width="2.6640625" style="103" customWidth="1"/>
    <col min="1763" max="1768" width="11.44140625" style="103"/>
    <col min="1769" max="1769" width="14.44140625" style="103" customWidth="1"/>
    <col min="1770" max="1770" width="2.6640625" style="103" customWidth="1"/>
    <col min="1771" max="1771" width="11.44140625" style="103"/>
    <col min="1772" max="1774" width="19.109375" style="103" customWidth="1"/>
    <col min="1775" max="1775" width="14.6640625" style="103" customWidth="1"/>
    <col min="1776" max="1776" width="2.6640625" style="103" customWidth="1"/>
    <col min="1777" max="1777" width="7" style="103" customWidth="1"/>
    <col min="1778" max="1778" width="13.88671875" style="103" customWidth="1"/>
    <col min="1779" max="1783" width="11.44140625" style="103"/>
    <col min="1784" max="1784" width="5.44140625" style="103" customWidth="1"/>
    <col min="1785" max="1785" width="2.6640625" style="103" customWidth="1"/>
    <col min="1786" max="1786" width="11.44140625" style="103"/>
    <col min="1787" max="1789" width="13.6640625" style="103" customWidth="1"/>
    <col min="1790" max="1790" width="11.44140625" style="103"/>
    <col min="1791" max="1791" width="19.109375" style="103" customWidth="1"/>
    <col min="1792" max="1792" width="2.6640625" style="103" customWidth="1"/>
    <col min="1793" max="1793" width="8.5546875" style="103" bestFit="1" customWidth="1"/>
    <col min="1794" max="1794" width="10" style="103" bestFit="1" customWidth="1"/>
    <col min="1795" max="1795" width="7.109375" style="103" customWidth="1"/>
    <col min="1796" max="1796" width="9.6640625" style="103" bestFit="1" customWidth="1"/>
    <col min="1797" max="1797" width="8.88671875" style="103" customWidth="1"/>
    <col min="1798" max="1799" width="8.6640625" style="103" customWidth="1"/>
    <col min="1800" max="1800" width="6.6640625" style="103" customWidth="1"/>
    <col min="1801" max="1801" width="9.5546875" style="103" customWidth="1"/>
    <col min="1802" max="1802" width="6.6640625" style="103" customWidth="1"/>
    <col min="1803" max="1803" width="7.88671875" style="103" customWidth="1"/>
    <col min="1804" max="1804" width="2.6640625" style="103" customWidth="1"/>
    <col min="1805" max="1805" width="21" style="103" customWidth="1"/>
    <col min="1806" max="1809" width="11.44140625" style="103"/>
    <col min="1810" max="1810" width="16.33203125" style="103" customWidth="1"/>
    <col min="1811" max="1811" width="2.6640625" style="103" customWidth="1"/>
    <col min="1812" max="1812" width="16.88671875" style="103" customWidth="1"/>
    <col min="1813" max="1814" width="21" style="103" customWidth="1"/>
    <col min="1815" max="1816" width="11.44140625" style="103"/>
    <col min="1817" max="1817" width="2.6640625" style="103" customWidth="1"/>
    <col min="1818" max="1818" width="2.88671875" style="103" customWidth="1"/>
    <col min="1819" max="1819" width="21" style="103" customWidth="1"/>
    <col min="1820" max="1820" width="13.44140625" style="103" customWidth="1"/>
    <col min="1821" max="1821" width="13.88671875" style="103" customWidth="1"/>
    <col min="1822" max="1824" width="11.44140625" style="103"/>
    <col min="1825" max="1825" width="2.88671875" style="103" customWidth="1"/>
    <col min="1826" max="1826" width="2.44140625" style="103" customWidth="1"/>
    <col min="1827" max="1827" width="17.33203125" style="103" customWidth="1"/>
    <col min="1828" max="1828" width="13.109375" style="103" customWidth="1"/>
    <col min="1829" max="1829" width="16.33203125" style="103" bestFit="1" customWidth="1"/>
    <col min="1830" max="1830" width="15.44140625" style="103" customWidth="1"/>
    <col min="1831" max="1831" width="17.6640625" style="103" bestFit="1" customWidth="1"/>
    <col min="1832" max="1832" width="2.5546875" style="103" customWidth="1"/>
    <col min="1833" max="1833" width="2.88671875" style="103" customWidth="1"/>
    <col min="1834" max="1834" width="22.109375" style="103" customWidth="1"/>
    <col min="1835" max="1836" width="20.109375" style="103" customWidth="1"/>
    <col min="1837" max="1837" width="22.109375" style="103" customWidth="1"/>
    <col min="1838" max="1838" width="2.88671875" style="103" customWidth="1"/>
    <col min="1839" max="1839" width="1.33203125" style="103" customWidth="1"/>
    <col min="1840" max="1840" width="16.109375" style="103" bestFit="1" customWidth="1"/>
    <col min="1841" max="1841" width="15.88671875" style="103" bestFit="1" customWidth="1"/>
    <col min="1842" max="1842" width="11" style="103" bestFit="1" customWidth="1"/>
    <col min="1843" max="1843" width="14" style="103" bestFit="1" customWidth="1"/>
    <col min="1844" max="1844" width="10.33203125" style="103" bestFit="1" customWidth="1"/>
    <col min="1845" max="1845" width="14.33203125" style="103" bestFit="1" customWidth="1"/>
    <col min="1846" max="1846" width="2.33203125" style="103" customWidth="1"/>
    <col min="1847" max="1847" width="2.88671875" style="103" customWidth="1"/>
    <col min="1848" max="1848" width="8.6640625" style="103" customWidth="1"/>
    <col min="1849" max="1849" width="16.109375" style="103" bestFit="1" customWidth="1"/>
    <col min="1850" max="1850" width="11.44140625" style="103"/>
    <col min="1851" max="1851" width="15.5546875" style="103" bestFit="1" customWidth="1"/>
    <col min="1852" max="1852" width="22.44140625" style="103" bestFit="1" customWidth="1"/>
    <col min="1853" max="1853" width="10.44140625" style="103" customWidth="1"/>
    <col min="1854" max="1854" width="2.88671875" style="103" customWidth="1"/>
    <col min="1855" max="1855" width="1.5546875" style="103" customWidth="1"/>
    <col min="1856" max="1856" width="19" style="103" bestFit="1" customWidth="1"/>
    <col min="1857" max="1857" width="15.44140625" style="103" bestFit="1" customWidth="1"/>
    <col min="1858" max="1858" width="11" style="103" bestFit="1" customWidth="1"/>
    <col min="1859" max="1859" width="23" style="103" bestFit="1" customWidth="1"/>
    <col min="1860" max="1861" width="6.6640625" style="103" customWidth="1"/>
    <col min="1862" max="1862" width="1.6640625" style="103" customWidth="1"/>
    <col min="1863" max="1863" width="2.88671875" style="103" customWidth="1"/>
    <col min="1864" max="1864" width="21.6640625" style="103" customWidth="1"/>
    <col min="1865" max="1865" width="19.44140625" style="103" customWidth="1"/>
    <col min="1866" max="1866" width="22.109375" style="103" customWidth="1"/>
    <col min="1867" max="1867" width="21.6640625" style="103" customWidth="1"/>
    <col min="1868" max="1868" width="2.88671875" style="103" customWidth="1"/>
    <col min="1869" max="1869" width="21.33203125" style="103" customWidth="1"/>
    <col min="1870" max="1871" width="18.6640625" style="103" customWidth="1"/>
    <col min="1872" max="1872" width="13.44140625" style="103" customWidth="1"/>
    <col min="1873" max="1873" width="11.44140625" style="103"/>
    <col min="1874" max="1874" width="2.88671875" style="103" customWidth="1"/>
    <col min="1875" max="1980" width="11.44140625" style="103"/>
    <col min="1981" max="1981" width="2.6640625" style="103" customWidth="1"/>
    <col min="1982" max="1982" width="4.44140625" style="103" customWidth="1"/>
    <col min="1983" max="1983" width="18.5546875" style="103" customWidth="1"/>
    <col min="1984" max="1984" width="36.109375" style="103" customWidth="1"/>
    <col min="1985" max="1985" width="18.5546875" style="103" customWidth="1"/>
    <col min="1986" max="1986" width="7.44140625" style="103" customWidth="1"/>
    <col min="1987" max="1987" width="2.6640625" style="103" customWidth="1"/>
    <col min="1988" max="1988" width="10.109375" style="103" customWidth="1"/>
    <col min="1989" max="1993" width="11.44140625" style="103"/>
    <col min="1994" max="1994" width="5.5546875" style="103" customWidth="1"/>
    <col min="1995" max="1995" width="10.88671875" style="103" customWidth="1"/>
    <col min="1996" max="1996" width="2.6640625" style="103" customWidth="1"/>
    <col min="1997" max="1997" width="23.88671875" style="103" customWidth="1"/>
    <col min="1998" max="1999" width="12.6640625" style="103" customWidth="1"/>
    <col min="2000" max="2000" width="16.6640625" style="103" customWidth="1"/>
    <col min="2001" max="2001" width="17.88671875" style="103" customWidth="1"/>
    <col min="2002" max="2002" width="2.6640625" style="103" customWidth="1"/>
    <col min="2003" max="2003" width="11.44140625" style="103"/>
    <col min="2004" max="2005" width="12.6640625" style="103" customWidth="1"/>
    <col min="2006" max="2008" width="11.44140625" style="103"/>
    <col min="2009" max="2009" width="13.109375" style="103" customWidth="1"/>
    <col min="2010" max="2010" width="2.6640625" style="103" customWidth="1"/>
    <col min="2011" max="2011" width="6.33203125" style="103" customWidth="1"/>
    <col min="2012" max="2015" width="13.6640625" style="103" customWidth="1"/>
    <col min="2016" max="2016" width="11.44140625" style="103"/>
    <col min="2017" max="2017" width="11.5546875" style="103" customWidth="1"/>
    <col min="2018" max="2018" width="2.6640625" style="103" customWidth="1"/>
    <col min="2019" max="2024" width="11.44140625" style="103"/>
    <col min="2025" max="2025" width="14.44140625" style="103" customWidth="1"/>
    <col min="2026" max="2026" width="2.6640625" style="103" customWidth="1"/>
    <col min="2027" max="2027" width="11.44140625" style="103"/>
    <col min="2028" max="2030" width="19.109375" style="103" customWidth="1"/>
    <col min="2031" max="2031" width="14.6640625" style="103" customWidth="1"/>
    <col min="2032" max="2032" width="2.6640625" style="103" customWidth="1"/>
    <col min="2033" max="2033" width="7" style="103" customWidth="1"/>
    <col min="2034" max="2034" width="13.88671875" style="103" customWidth="1"/>
    <col min="2035" max="2039" width="11.44140625" style="103"/>
    <col min="2040" max="2040" width="5.44140625" style="103" customWidth="1"/>
    <col min="2041" max="2041" width="2.6640625" style="103" customWidth="1"/>
    <col min="2042" max="2042" width="11.44140625" style="103"/>
    <col min="2043" max="2045" width="13.6640625" style="103" customWidth="1"/>
    <col min="2046" max="2046" width="11.44140625" style="103"/>
    <col min="2047" max="2047" width="19.109375" style="103" customWidth="1"/>
    <col min="2048" max="2048" width="2.6640625" style="103" customWidth="1"/>
    <col min="2049" max="2049" width="8.5546875" style="103" bestFit="1" customWidth="1"/>
    <col min="2050" max="2050" width="10" style="103" bestFit="1" customWidth="1"/>
    <col min="2051" max="2051" width="7.109375" style="103" customWidth="1"/>
    <col min="2052" max="2052" width="9.6640625" style="103" bestFit="1" customWidth="1"/>
    <col min="2053" max="2053" width="8.88671875" style="103" customWidth="1"/>
    <col min="2054" max="2055" width="8.6640625" style="103" customWidth="1"/>
    <col min="2056" max="2056" width="6.6640625" style="103" customWidth="1"/>
    <col min="2057" max="2057" width="9.5546875" style="103" customWidth="1"/>
    <col min="2058" max="2058" width="6.6640625" style="103" customWidth="1"/>
    <col min="2059" max="2059" width="7.88671875" style="103" customWidth="1"/>
    <col min="2060" max="2060" width="2.6640625" style="103" customWidth="1"/>
    <col min="2061" max="2061" width="21" style="103" customWidth="1"/>
    <col min="2062" max="2065" width="11.44140625" style="103"/>
    <col min="2066" max="2066" width="16.33203125" style="103" customWidth="1"/>
    <col min="2067" max="2067" width="2.6640625" style="103" customWidth="1"/>
    <col min="2068" max="2068" width="16.88671875" style="103" customWidth="1"/>
    <col min="2069" max="2070" width="21" style="103" customWidth="1"/>
    <col min="2071" max="2072" width="11.44140625" style="103"/>
    <col min="2073" max="2073" width="2.6640625" style="103" customWidth="1"/>
    <col min="2074" max="2074" width="2.88671875" style="103" customWidth="1"/>
    <col min="2075" max="2075" width="21" style="103" customWidth="1"/>
    <col min="2076" max="2076" width="13.44140625" style="103" customWidth="1"/>
    <col min="2077" max="2077" width="13.88671875" style="103" customWidth="1"/>
    <col min="2078" max="2080" width="11.44140625" style="103"/>
    <col min="2081" max="2081" width="2.88671875" style="103" customWidth="1"/>
    <col min="2082" max="2082" width="2.44140625" style="103" customWidth="1"/>
    <col min="2083" max="2083" width="17.33203125" style="103" customWidth="1"/>
    <col min="2084" max="2084" width="13.109375" style="103" customWidth="1"/>
    <col min="2085" max="2085" width="16.33203125" style="103" bestFit="1" customWidth="1"/>
    <col min="2086" max="2086" width="15.44140625" style="103" customWidth="1"/>
    <col min="2087" max="2087" width="17.6640625" style="103" bestFit="1" customWidth="1"/>
    <col min="2088" max="2088" width="2.5546875" style="103" customWidth="1"/>
    <col min="2089" max="2089" width="2.88671875" style="103" customWidth="1"/>
    <col min="2090" max="2090" width="22.109375" style="103" customWidth="1"/>
    <col min="2091" max="2092" width="20.109375" style="103" customWidth="1"/>
    <col min="2093" max="2093" width="22.109375" style="103" customWidth="1"/>
    <col min="2094" max="2094" width="2.88671875" style="103" customWidth="1"/>
    <col min="2095" max="2095" width="1.33203125" style="103" customWidth="1"/>
    <col min="2096" max="2096" width="16.109375" style="103" bestFit="1" customWidth="1"/>
    <col min="2097" max="2097" width="15.88671875" style="103" bestFit="1" customWidth="1"/>
    <col min="2098" max="2098" width="11" style="103" bestFit="1" customWidth="1"/>
    <col min="2099" max="2099" width="14" style="103" bestFit="1" customWidth="1"/>
    <col min="2100" max="2100" width="10.33203125" style="103" bestFit="1" customWidth="1"/>
    <col min="2101" max="2101" width="14.33203125" style="103" bestFit="1" customWidth="1"/>
    <col min="2102" max="2102" width="2.33203125" style="103" customWidth="1"/>
    <col min="2103" max="2103" width="2.88671875" style="103" customWidth="1"/>
    <col min="2104" max="2104" width="8.6640625" style="103" customWidth="1"/>
    <col min="2105" max="2105" width="16.109375" style="103" bestFit="1" customWidth="1"/>
    <col min="2106" max="2106" width="11.44140625" style="103"/>
    <col min="2107" max="2107" width="15.5546875" style="103" bestFit="1" customWidth="1"/>
    <col min="2108" max="2108" width="22.44140625" style="103" bestFit="1" customWidth="1"/>
    <col min="2109" max="2109" width="10.44140625" style="103" customWidth="1"/>
    <col min="2110" max="2110" width="2.88671875" style="103" customWidth="1"/>
    <col min="2111" max="2111" width="1.5546875" style="103" customWidth="1"/>
    <col min="2112" max="2112" width="19" style="103" bestFit="1" customWidth="1"/>
    <col min="2113" max="2113" width="15.44140625" style="103" bestFit="1" customWidth="1"/>
    <col min="2114" max="2114" width="11" style="103" bestFit="1" customWidth="1"/>
    <col min="2115" max="2115" width="23" style="103" bestFit="1" customWidth="1"/>
    <col min="2116" max="2117" width="6.6640625" style="103" customWidth="1"/>
    <col min="2118" max="2118" width="1.6640625" style="103" customWidth="1"/>
    <col min="2119" max="2119" width="2.88671875" style="103" customWidth="1"/>
    <col min="2120" max="2120" width="21.6640625" style="103" customWidth="1"/>
    <col min="2121" max="2121" width="19.44140625" style="103" customWidth="1"/>
    <col min="2122" max="2122" width="22.109375" style="103" customWidth="1"/>
    <col min="2123" max="2123" width="21.6640625" style="103" customWidth="1"/>
    <col min="2124" max="2124" width="2.88671875" style="103" customWidth="1"/>
    <col min="2125" max="2125" width="21.33203125" style="103" customWidth="1"/>
    <col min="2126" max="2127" width="18.6640625" style="103" customWidth="1"/>
    <col min="2128" max="2128" width="13.44140625" style="103" customWidth="1"/>
    <col min="2129" max="2129" width="11.44140625" style="103"/>
    <col min="2130" max="2130" width="2.88671875" style="103" customWidth="1"/>
    <col min="2131" max="2236" width="11.44140625" style="103"/>
    <col min="2237" max="2237" width="2.6640625" style="103" customWidth="1"/>
    <col min="2238" max="2238" width="4.44140625" style="103" customWidth="1"/>
    <col min="2239" max="2239" width="18.5546875" style="103" customWidth="1"/>
    <col min="2240" max="2240" width="36.109375" style="103" customWidth="1"/>
    <col min="2241" max="2241" width="18.5546875" style="103" customWidth="1"/>
    <col min="2242" max="2242" width="7.44140625" style="103" customWidth="1"/>
    <col min="2243" max="2243" width="2.6640625" style="103" customWidth="1"/>
    <col min="2244" max="2244" width="10.109375" style="103" customWidth="1"/>
    <col min="2245" max="2249" width="11.44140625" style="103"/>
    <col min="2250" max="2250" width="5.5546875" style="103" customWidth="1"/>
    <col min="2251" max="2251" width="10.88671875" style="103" customWidth="1"/>
    <col min="2252" max="2252" width="2.6640625" style="103" customWidth="1"/>
    <col min="2253" max="2253" width="23.88671875" style="103" customWidth="1"/>
    <col min="2254" max="2255" width="12.6640625" style="103" customWidth="1"/>
    <col min="2256" max="2256" width="16.6640625" style="103" customWidth="1"/>
    <col min="2257" max="2257" width="17.88671875" style="103" customWidth="1"/>
    <col min="2258" max="2258" width="2.6640625" style="103" customWidth="1"/>
    <col min="2259" max="2259" width="11.44140625" style="103"/>
    <col min="2260" max="2261" width="12.6640625" style="103" customWidth="1"/>
    <col min="2262" max="2264" width="11.44140625" style="103"/>
    <col min="2265" max="2265" width="13.109375" style="103" customWidth="1"/>
    <col min="2266" max="2266" width="2.6640625" style="103" customWidth="1"/>
    <col min="2267" max="2267" width="6.33203125" style="103" customWidth="1"/>
    <col min="2268" max="2271" width="13.6640625" style="103" customWidth="1"/>
    <col min="2272" max="2272" width="11.44140625" style="103"/>
    <col min="2273" max="2273" width="11.5546875" style="103" customWidth="1"/>
    <col min="2274" max="2274" width="2.6640625" style="103" customWidth="1"/>
    <col min="2275" max="2280" width="11.44140625" style="103"/>
    <col min="2281" max="2281" width="14.44140625" style="103" customWidth="1"/>
    <col min="2282" max="2282" width="2.6640625" style="103" customWidth="1"/>
    <col min="2283" max="2283" width="11.44140625" style="103"/>
    <col min="2284" max="2286" width="19.109375" style="103" customWidth="1"/>
    <col min="2287" max="2287" width="14.6640625" style="103" customWidth="1"/>
    <col min="2288" max="2288" width="2.6640625" style="103" customWidth="1"/>
    <col min="2289" max="2289" width="7" style="103" customWidth="1"/>
    <col min="2290" max="2290" width="13.88671875" style="103" customWidth="1"/>
    <col min="2291" max="2295" width="11.44140625" style="103"/>
    <col min="2296" max="2296" width="5.44140625" style="103" customWidth="1"/>
    <col min="2297" max="2297" width="2.6640625" style="103" customWidth="1"/>
    <col min="2298" max="2298" width="11.44140625" style="103"/>
    <col min="2299" max="2301" width="13.6640625" style="103" customWidth="1"/>
    <col min="2302" max="2302" width="11.44140625" style="103"/>
    <col min="2303" max="2303" width="19.109375" style="103" customWidth="1"/>
    <col min="2304" max="2304" width="2.6640625" style="103" customWidth="1"/>
    <col min="2305" max="2305" width="8.5546875" style="103" bestFit="1" customWidth="1"/>
    <col min="2306" max="2306" width="10" style="103" bestFit="1" customWidth="1"/>
    <col min="2307" max="2307" width="7.109375" style="103" customWidth="1"/>
    <col min="2308" max="2308" width="9.6640625" style="103" bestFit="1" customWidth="1"/>
    <col min="2309" max="2309" width="8.88671875" style="103" customWidth="1"/>
    <col min="2310" max="2311" width="8.6640625" style="103" customWidth="1"/>
    <col min="2312" max="2312" width="6.6640625" style="103" customWidth="1"/>
    <col min="2313" max="2313" width="9.5546875" style="103" customWidth="1"/>
    <col min="2314" max="2314" width="6.6640625" style="103" customWidth="1"/>
    <col min="2315" max="2315" width="7.88671875" style="103" customWidth="1"/>
    <col min="2316" max="2316" width="2.6640625" style="103" customWidth="1"/>
    <col min="2317" max="2317" width="21" style="103" customWidth="1"/>
    <col min="2318" max="2321" width="11.44140625" style="103"/>
    <col min="2322" max="2322" width="16.33203125" style="103" customWidth="1"/>
    <col min="2323" max="2323" width="2.6640625" style="103" customWidth="1"/>
    <col min="2324" max="2324" width="16.88671875" style="103" customWidth="1"/>
    <col min="2325" max="2326" width="21" style="103" customWidth="1"/>
    <col min="2327" max="2328" width="11.44140625" style="103"/>
    <col min="2329" max="2329" width="2.6640625" style="103" customWidth="1"/>
    <col min="2330" max="2330" width="2.88671875" style="103" customWidth="1"/>
    <col min="2331" max="2331" width="21" style="103" customWidth="1"/>
    <col min="2332" max="2332" width="13.44140625" style="103" customWidth="1"/>
    <col min="2333" max="2333" width="13.88671875" style="103" customWidth="1"/>
    <col min="2334" max="2336" width="11.44140625" style="103"/>
    <col min="2337" max="2337" width="2.88671875" style="103" customWidth="1"/>
    <col min="2338" max="2338" width="2.44140625" style="103" customWidth="1"/>
    <col min="2339" max="2339" width="17.33203125" style="103" customWidth="1"/>
    <col min="2340" max="2340" width="13.109375" style="103" customWidth="1"/>
    <col min="2341" max="2341" width="16.33203125" style="103" bestFit="1" customWidth="1"/>
    <col min="2342" max="2342" width="15.44140625" style="103" customWidth="1"/>
    <col min="2343" max="2343" width="17.6640625" style="103" bestFit="1" customWidth="1"/>
    <col min="2344" max="2344" width="2.5546875" style="103" customWidth="1"/>
    <col min="2345" max="2345" width="2.88671875" style="103" customWidth="1"/>
    <col min="2346" max="2346" width="22.109375" style="103" customWidth="1"/>
    <col min="2347" max="2348" width="20.109375" style="103" customWidth="1"/>
    <col min="2349" max="2349" width="22.109375" style="103" customWidth="1"/>
    <col min="2350" max="2350" width="2.88671875" style="103" customWidth="1"/>
    <col min="2351" max="2351" width="1.33203125" style="103" customWidth="1"/>
    <col min="2352" max="2352" width="16.109375" style="103" bestFit="1" customWidth="1"/>
    <col min="2353" max="2353" width="15.88671875" style="103" bestFit="1" customWidth="1"/>
    <col min="2354" max="2354" width="11" style="103" bestFit="1" customWidth="1"/>
    <col min="2355" max="2355" width="14" style="103" bestFit="1" customWidth="1"/>
    <col min="2356" max="2356" width="10.33203125" style="103" bestFit="1" customWidth="1"/>
    <col min="2357" max="2357" width="14.33203125" style="103" bestFit="1" customWidth="1"/>
    <col min="2358" max="2358" width="2.33203125" style="103" customWidth="1"/>
    <col min="2359" max="2359" width="2.88671875" style="103" customWidth="1"/>
    <col min="2360" max="2360" width="8.6640625" style="103" customWidth="1"/>
    <col min="2361" max="2361" width="16.109375" style="103" bestFit="1" customWidth="1"/>
    <col min="2362" max="2362" width="11.44140625" style="103"/>
    <col min="2363" max="2363" width="15.5546875" style="103" bestFit="1" customWidth="1"/>
    <col min="2364" max="2364" width="22.44140625" style="103" bestFit="1" customWidth="1"/>
    <col min="2365" max="2365" width="10.44140625" style="103" customWidth="1"/>
    <col min="2366" max="2366" width="2.88671875" style="103" customWidth="1"/>
    <col min="2367" max="2367" width="1.5546875" style="103" customWidth="1"/>
    <col min="2368" max="2368" width="19" style="103" bestFit="1" customWidth="1"/>
    <col min="2369" max="2369" width="15.44140625" style="103" bestFit="1" customWidth="1"/>
    <col min="2370" max="2370" width="11" style="103" bestFit="1" customWidth="1"/>
    <col min="2371" max="2371" width="23" style="103" bestFit="1" customWidth="1"/>
    <col min="2372" max="2373" width="6.6640625" style="103" customWidth="1"/>
    <col min="2374" max="2374" width="1.6640625" style="103" customWidth="1"/>
    <col min="2375" max="2375" width="2.88671875" style="103" customWidth="1"/>
    <col min="2376" max="2376" width="21.6640625" style="103" customWidth="1"/>
    <col min="2377" max="2377" width="19.44140625" style="103" customWidth="1"/>
    <col min="2378" max="2378" width="22.109375" style="103" customWidth="1"/>
    <col min="2379" max="2379" width="21.6640625" style="103" customWidth="1"/>
    <col min="2380" max="2380" width="2.88671875" style="103" customWidth="1"/>
    <col min="2381" max="2381" width="21.33203125" style="103" customWidth="1"/>
    <col min="2382" max="2383" width="18.6640625" style="103" customWidth="1"/>
    <col min="2384" max="2384" width="13.44140625" style="103" customWidth="1"/>
    <col min="2385" max="2385" width="11.44140625" style="103"/>
    <col min="2386" max="2386" width="2.88671875" style="103" customWidth="1"/>
    <col min="2387" max="2492" width="11.44140625" style="103"/>
    <col min="2493" max="2493" width="2.6640625" style="103" customWidth="1"/>
    <col min="2494" max="2494" width="4.44140625" style="103" customWidth="1"/>
    <col min="2495" max="2495" width="18.5546875" style="103" customWidth="1"/>
    <col min="2496" max="2496" width="36.109375" style="103" customWidth="1"/>
    <col min="2497" max="2497" width="18.5546875" style="103" customWidth="1"/>
    <col min="2498" max="2498" width="7.44140625" style="103" customWidth="1"/>
    <col min="2499" max="2499" width="2.6640625" style="103" customWidth="1"/>
    <col min="2500" max="2500" width="10.109375" style="103" customWidth="1"/>
    <col min="2501" max="2505" width="11.44140625" style="103"/>
    <col min="2506" max="2506" width="5.5546875" style="103" customWidth="1"/>
    <col min="2507" max="2507" width="10.88671875" style="103" customWidth="1"/>
    <col min="2508" max="2508" width="2.6640625" style="103" customWidth="1"/>
    <col min="2509" max="2509" width="23.88671875" style="103" customWidth="1"/>
    <col min="2510" max="2511" width="12.6640625" style="103" customWidth="1"/>
    <col min="2512" max="2512" width="16.6640625" style="103" customWidth="1"/>
    <col min="2513" max="2513" width="17.88671875" style="103" customWidth="1"/>
    <col min="2514" max="2514" width="2.6640625" style="103" customWidth="1"/>
    <col min="2515" max="2515" width="11.44140625" style="103"/>
    <col min="2516" max="2517" width="12.6640625" style="103" customWidth="1"/>
    <col min="2518" max="2520" width="11.44140625" style="103"/>
    <col min="2521" max="2521" width="13.109375" style="103" customWidth="1"/>
    <col min="2522" max="2522" width="2.6640625" style="103" customWidth="1"/>
    <col min="2523" max="2523" width="6.33203125" style="103" customWidth="1"/>
    <col min="2524" max="2527" width="13.6640625" style="103" customWidth="1"/>
    <col min="2528" max="2528" width="11.44140625" style="103"/>
    <col min="2529" max="2529" width="11.5546875" style="103" customWidth="1"/>
    <col min="2530" max="2530" width="2.6640625" style="103" customWidth="1"/>
    <col min="2531" max="2536" width="11.44140625" style="103"/>
    <col min="2537" max="2537" width="14.44140625" style="103" customWidth="1"/>
    <col min="2538" max="2538" width="2.6640625" style="103" customWidth="1"/>
    <col min="2539" max="2539" width="11.44140625" style="103"/>
    <col min="2540" max="2542" width="19.109375" style="103" customWidth="1"/>
    <col min="2543" max="2543" width="14.6640625" style="103" customWidth="1"/>
    <col min="2544" max="2544" width="2.6640625" style="103" customWidth="1"/>
    <col min="2545" max="2545" width="7" style="103" customWidth="1"/>
    <col min="2546" max="2546" width="13.88671875" style="103" customWidth="1"/>
    <col min="2547" max="2551" width="11.44140625" style="103"/>
    <col min="2552" max="2552" width="5.44140625" style="103" customWidth="1"/>
    <col min="2553" max="2553" width="2.6640625" style="103" customWidth="1"/>
    <col min="2554" max="2554" width="11.44140625" style="103"/>
    <col min="2555" max="2557" width="13.6640625" style="103" customWidth="1"/>
    <col min="2558" max="2558" width="11.44140625" style="103"/>
    <col min="2559" max="2559" width="19.109375" style="103" customWidth="1"/>
    <col min="2560" max="2560" width="2.6640625" style="103" customWidth="1"/>
    <col min="2561" max="2561" width="8.5546875" style="103" bestFit="1" customWidth="1"/>
    <col min="2562" max="2562" width="10" style="103" bestFit="1" customWidth="1"/>
    <col min="2563" max="2563" width="7.109375" style="103" customWidth="1"/>
    <col min="2564" max="2564" width="9.6640625" style="103" bestFit="1" customWidth="1"/>
    <col min="2565" max="2565" width="8.88671875" style="103" customWidth="1"/>
    <col min="2566" max="2567" width="8.6640625" style="103" customWidth="1"/>
    <col min="2568" max="2568" width="6.6640625" style="103" customWidth="1"/>
    <col min="2569" max="2569" width="9.5546875" style="103" customWidth="1"/>
    <col min="2570" max="2570" width="6.6640625" style="103" customWidth="1"/>
    <col min="2571" max="2571" width="7.88671875" style="103" customWidth="1"/>
    <col min="2572" max="2572" width="2.6640625" style="103" customWidth="1"/>
    <col min="2573" max="2573" width="21" style="103" customWidth="1"/>
    <col min="2574" max="2577" width="11.44140625" style="103"/>
    <col min="2578" max="2578" width="16.33203125" style="103" customWidth="1"/>
    <col min="2579" max="2579" width="2.6640625" style="103" customWidth="1"/>
    <col min="2580" max="2580" width="16.88671875" style="103" customWidth="1"/>
    <col min="2581" max="2582" width="21" style="103" customWidth="1"/>
    <col min="2583" max="2584" width="11.44140625" style="103"/>
    <col min="2585" max="2585" width="2.6640625" style="103" customWidth="1"/>
    <col min="2586" max="2586" width="2.88671875" style="103" customWidth="1"/>
    <col min="2587" max="2587" width="21" style="103" customWidth="1"/>
    <col min="2588" max="2588" width="13.44140625" style="103" customWidth="1"/>
    <col min="2589" max="2589" width="13.88671875" style="103" customWidth="1"/>
    <col min="2590" max="2592" width="11.44140625" style="103"/>
    <col min="2593" max="2593" width="2.88671875" style="103" customWidth="1"/>
    <col min="2594" max="2594" width="2.44140625" style="103" customWidth="1"/>
    <col min="2595" max="2595" width="17.33203125" style="103" customWidth="1"/>
    <col min="2596" max="2596" width="13.109375" style="103" customWidth="1"/>
    <col min="2597" max="2597" width="16.33203125" style="103" bestFit="1" customWidth="1"/>
    <col min="2598" max="2598" width="15.44140625" style="103" customWidth="1"/>
    <col min="2599" max="2599" width="17.6640625" style="103" bestFit="1" customWidth="1"/>
    <col min="2600" max="2600" width="2.5546875" style="103" customWidth="1"/>
    <col min="2601" max="2601" width="2.88671875" style="103" customWidth="1"/>
    <col min="2602" max="2602" width="22.109375" style="103" customWidth="1"/>
    <col min="2603" max="2604" width="20.109375" style="103" customWidth="1"/>
    <col min="2605" max="2605" width="22.109375" style="103" customWidth="1"/>
    <col min="2606" max="2606" width="2.88671875" style="103" customWidth="1"/>
    <col min="2607" max="2607" width="1.33203125" style="103" customWidth="1"/>
    <col min="2608" max="2608" width="16.109375" style="103" bestFit="1" customWidth="1"/>
    <col min="2609" max="2609" width="15.88671875" style="103" bestFit="1" customWidth="1"/>
    <col min="2610" max="2610" width="11" style="103" bestFit="1" customWidth="1"/>
    <col min="2611" max="2611" width="14" style="103" bestFit="1" customWidth="1"/>
    <col min="2612" max="2612" width="10.33203125" style="103" bestFit="1" customWidth="1"/>
    <col min="2613" max="2613" width="14.33203125" style="103" bestFit="1" customWidth="1"/>
    <col min="2614" max="2614" width="2.33203125" style="103" customWidth="1"/>
    <col min="2615" max="2615" width="2.88671875" style="103" customWidth="1"/>
    <col min="2616" max="2616" width="8.6640625" style="103" customWidth="1"/>
    <col min="2617" max="2617" width="16.109375" style="103" bestFit="1" customWidth="1"/>
    <col min="2618" max="2618" width="11.44140625" style="103"/>
    <col min="2619" max="2619" width="15.5546875" style="103" bestFit="1" customWidth="1"/>
    <col min="2620" max="2620" width="22.44140625" style="103" bestFit="1" customWidth="1"/>
    <col min="2621" max="2621" width="10.44140625" style="103" customWidth="1"/>
    <col min="2622" max="2622" width="2.88671875" style="103" customWidth="1"/>
    <col min="2623" max="2623" width="1.5546875" style="103" customWidth="1"/>
    <col min="2624" max="2624" width="19" style="103" bestFit="1" customWidth="1"/>
    <col min="2625" max="2625" width="15.44140625" style="103" bestFit="1" customWidth="1"/>
    <col min="2626" max="2626" width="11" style="103" bestFit="1" customWidth="1"/>
    <col min="2627" max="2627" width="23" style="103" bestFit="1" customWidth="1"/>
    <col min="2628" max="2629" width="6.6640625" style="103" customWidth="1"/>
    <col min="2630" max="2630" width="1.6640625" style="103" customWidth="1"/>
    <col min="2631" max="2631" width="2.88671875" style="103" customWidth="1"/>
    <col min="2632" max="2632" width="21.6640625" style="103" customWidth="1"/>
    <col min="2633" max="2633" width="19.44140625" style="103" customWidth="1"/>
    <col min="2634" max="2634" width="22.109375" style="103" customWidth="1"/>
    <col min="2635" max="2635" width="21.6640625" style="103" customWidth="1"/>
    <col min="2636" max="2636" width="2.88671875" style="103" customWidth="1"/>
    <col min="2637" max="2637" width="21.33203125" style="103" customWidth="1"/>
    <col min="2638" max="2639" width="18.6640625" style="103" customWidth="1"/>
    <col min="2640" max="2640" width="13.44140625" style="103" customWidth="1"/>
    <col min="2641" max="2641" width="11.44140625" style="103"/>
    <col min="2642" max="2642" width="2.88671875" style="103" customWidth="1"/>
    <col min="2643" max="2748" width="11.44140625" style="103"/>
    <col min="2749" max="2749" width="2.6640625" style="103" customWidth="1"/>
    <col min="2750" max="2750" width="4.44140625" style="103" customWidth="1"/>
    <col min="2751" max="2751" width="18.5546875" style="103" customWidth="1"/>
    <col min="2752" max="2752" width="36.109375" style="103" customWidth="1"/>
    <col min="2753" max="2753" width="18.5546875" style="103" customWidth="1"/>
    <col min="2754" max="2754" width="7.44140625" style="103" customWidth="1"/>
    <col min="2755" max="2755" width="2.6640625" style="103" customWidth="1"/>
    <col min="2756" max="2756" width="10.109375" style="103" customWidth="1"/>
    <col min="2757" max="2761" width="11.44140625" style="103"/>
    <col min="2762" max="2762" width="5.5546875" style="103" customWidth="1"/>
    <col min="2763" max="2763" width="10.88671875" style="103" customWidth="1"/>
    <col min="2764" max="2764" width="2.6640625" style="103" customWidth="1"/>
    <col min="2765" max="2765" width="23.88671875" style="103" customWidth="1"/>
    <col min="2766" max="2767" width="12.6640625" style="103" customWidth="1"/>
    <col min="2768" max="2768" width="16.6640625" style="103" customWidth="1"/>
    <col min="2769" max="2769" width="17.88671875" style="103" customWidth="1"/>
    <col min="2770" max="2770" width="2.6640625" style="103" customWidth="1"/>
    <col min="2771" max="2771" width="11.44140625" style="103"/>
    <col min="2772" max="2773" width="12.6640625" style="103" customWidth="1"/>
    <col min="2774" max="2776" width="11.44140625" style="103"/>
    <col min="2777" max="2777" width="13.109375" style="103" customWidth="1"/>
    <col min="2778" max="2778" width="2.6640625" style="103" customWidth="1"/>
    <col min="2779" max="2779" width="6.33203125" style="103" customWidth="1"/>
    <col min="2780" max="2783" width="13.6640625" style="103" customWidth="1"/>
    <col min="2784" max="2784" width="11.44140625" style="103"/>
    <col min="2785" max="2785" width="11.5546875" style="103" customWidth="1"/>
    <col min="2786" max="2786" width="2.6640625" style="103" customWidth="1"/>
    <col min="2787" max="2792" width="11.44140625" style="103"/>
    <col min="2793" max="2793" width="14.44140625" style="103" customWidth="1"/>
    <col min="2794" max="2794" width="2.6640625" style="103" customWidth="1"/>
    <col min="2795" max="2795" width="11.44140625" style="103"/>
    <col min="2796" max="2798" width="19.109375" style="103" customWidth="1"/>
    <col min="2799" max="2799" width="14.6640625" style="103" customWidth="1"/>
    <col min="2800" max="2800" width="2.6640625" style="103" customWidth="1"/>
    <col min="2801" max="2801" width="7" style="103" customWidth="1"/>
    <col min="2802" max="2802" width="13.88671875" style="103" customWidth="1"/>
    <col min="2803" max="2807" width="11.44140625" style="103"/>
    <col min="2808" max="2808" width="5.44140625" style="103" customWidth="1"/>
    <col min="2809" max="2809" width="2.6640625" style="103" customWidth="1"/>
    <col min="2810" max="2810" width="11.44140625" style="103"/>
    <col min="2811" max="2813" width="13.6640625" style="103" customWidth="1"/>
    <col min="2814" max="2814" width="11.44140625" style="103"/>
    <col min="2815" max="2815" width="19.109375" style="103" customWidth="1"/>
    <col min="2816" max="2816" width="2.6640625" style="103" customWidth="1"/>
    <col min="2817" max="2817" width="8.5546875" style="103" bestFit="1" customWidth="1"/>
    <col min="2818" max="2818" width="10" style="103" bestFit="1" customWidth="1"/>
    <col min="2819" max="2819" width="7.109375" style="103" customWidth="1"/>
    <col min="2820" max="2820" width="9.6640625" style="103" bestFit="1" customWidth="1"/>
    <col min="2821" max="2821" width="8.88671875" style="103" customWidth="1"/>
    <col min="2822" max="2823" width="8.6640625" style="103" customWidth="1"/>
    <col min="2824" max="2824" width="6.6640625" style="103" customWidth="1"/>
    <col min="2825" max="2825" width="9.5546875" style="103" customWidth="1"/>
    <col min="2826" max="2826" width="6.6640625" style="103" customWidth="1"/>
    <col min="2827" max="2827" width="7.88671875" style="103" customWidth="1"/>
    <col min="2828" max="2828" width="2.6640625" style="103" customWidth="1"/>
    <col min="2829" max="2829" width="21" style="103" customWidth="1"/>
    <col min="2830" max="2833" width="11.44140625" style="103"/>
    <col min="2834" max="2834" width="16.33203125" style="103" customWidth="1"/>
    <col min="2835" max="2835" width="2.6640625" style="103" customWidth="1"/>
    <col min="2836" max="2836" width="16.88671875" style="103" customWidth="1"/>
    <col min="2837" max="2838" width="21" style="103" customWidth="1"/>
    <col min="2839" max="2840" width="11.44140625" style="103"/>
    <col min="2841" max="2841" width="2.6640625" style="103" customWidth="1"/>
    <col min="2842" max="2842" width="2.88671875" style="103" customWidth="1"/>
    <col min="2843" max="2843" width="21" style="103" customWidth="1"/>
    <col min="2844" max="2844" width="13.44140625" style="103" customWidth="1"/>
    <col min="2845" max="2845" width="13.88671875" style="103" customWidth="1"/>
    <col min="2846" max="2848" width="11.44140625" style="103"/>
    <col min="2849" max="2849" width="2.88671875" style="103" customWidth="1"/>
    <col min="2850" max="2850" width="2.44140625" style="103" customWidth="1"/>
    <col min="2851" max="2851" width="17.33203125" style="103" customWidth="1"/>
    <col min="2852" max="2852" width="13.109375" style="103" customWidth="1"/>
    <col min="2853" max="2853" width="16.33203125" style="103" bestFit="1" customWidth="1"/>
    <col min="2854" max="2854" width="15.44140625" style="103" customWidth="1"/>
    <col min="2855" max="2855" width="17.6640625" style="103" bestFit="1" customWidth="1"/>
    <col min="2856" max="2856" width="2.5546875" style="103" customWidth="1"/>
    <col min="2857" max="2857" width="2.88671875" style="103" customWidth="1"/>
    <col min="2858" max="2858" width="22.109375" style="103" customWidth="1"/>
    <col min="2859" max="2860" width="20.109375" style="103" customWidth="1"/>
    <col min="2861" max="2861" width="22.109375" style="103" customWidth="1"/>
    <col min="2862" max="2862" width="2.88671875" style="103" customWidth="1"/>
    <col min="2863" max="2863" width="1.33203125" style="103" customWidth="1"/>
    <col min="2864" max="2864" width="16.109375" style="103" bestFit="1" customWidth="1"/>
    <col min="2865" max="2865" width="15.88671875" style="103" bestFit="1" customWidth="1"/>
    <col min="2866" max="2866" width="11" style="103" bestFit="1" customWidth="1"/>
    <col min="2867" max="2867" width="14" style="103" bestFit="1" customWidth="1"/>
    <col min="2868" max="2868" width="10.33203125" style="103" bestFit="1" customWidth="1"/>
    <col min="2869" max="2869" width="14.33203125" style="103" bestFit="1" customWidth="1"/>
    <col min="2870" max="2870" width="2.33203125" style="103" customWidth="1"/>
    <col min="2871" max="2871" width="2.88671875" style="103" customWidth="1"/>
    <col min="2872" max="2872" width="8.6640625" style="103" customWidth="1"/>
    <col min="2873" max="2873" width="16.109375" style="103" bestFit="1" customWidth="1"/>
    <col min="2874" max="2874" width="11.44140625" style="103"/>
    <col min="2875" max="2875" width="15.5546875" style="103" bestFit="1" customWidth="1"/>
    <col min="2876" max="2876" width="22.44140625" style="103" bestFit="1" customWidth="1"/>
    <col min="2877" max="2877" width="10.44140625" style="103" customWidth="1"/>
    <col min="2878" max="2878" width="2.88671875" style="103" customWidth="1"/>
    <col min="2879" max="2879" width="1.5546875" style="103" customWidth="1"/>
    <col min="2880" max="2880" width="19" style="103" bestFit="1" customWidth="1"/>
    <col min="2881" max="2881" width="15.44140625" style="103" bestFit="1" customWidth="1"/>
    <col min="2882" max="2882" width="11" style="103" bestFit="1" customWidth="1"/>
    <col min="2883" max="2883" width="23" style="103" bestFit="1" customWidth="1"/>
    <col min="2884" max="2885" width="6.6640625" style="103" customWidth="1"/>
    <col min="2886" max="2886" width="1.6640625" style="103" customWidth="1"/>
    <col min="2887" max="2887" width="2.88671875" style="103" customWidth="1"/>
    <col min="2888" max="2888" width="21.6640625" style="103" customWidth="1"/>
    <col min="2889" max="2889" width="19.44140625" style="103" customWidth="1"/>
    <col min="2890" max="2890" width="22.109375" style="103" customWidth="1"/>
    <col min="2891" max="2891" width="21.6640625" style="103" customWidth="1"/>
    <col min="2892" max="2892" width="2.88671875" style="103" customWidth="1"/>
    <col min="2893" max="2893" width="21.33203125" style="103" customWidth="1"/>
    <col min="2894" max="2895" width="18.6640625" style="103" customWidth="1"/>
    <col min="2896" max="2896" width="13.44140625" style="103" customWidth="1"/>
    <col min="2897" max="2897" width="11.44140625" style="103"/>
    <col min="2898" max="2898" width="2.88671875" style="103" customWidth="1"/>
    <col min="2899" max="3004" width="11.44140625" style="103"/>
    <col min="3005" max="3005" width="2.6640625" style="103" customWidth="1"/>
    <col min="3006" max="3006" width="4.44140625" style="103" customWidth="1"/>
    <col min="3007" max="3007" width="18.5546875" style="103" customWidth="1"/>
    <col min="3008" max="3008" width="36.109375" style="103" customWidth="1"/>
    <col min="3009" max="3009" width="18.5546875" style="103" customWidth="1"/>
    <col min="3010" max="3010" width="7.44140625" style="103" customWidth="1"/>
    <col min="3011" max="3011" width="2.6640625" style="103" customWidth="1"/>
    <col min="3012" max="3012" width="10.109375" style="103" customWidth="1"/>
    <col min="3013" max="3017" width="11.44140625" style="103"/>
    <col min="3018" max="3018" width="5.5546875" style="103" customWidth="1"/>
    <col min="3019" max="3019" width="10.88671875" style="103" customWidth="1"/>
    <col min="3020" max="3020" width="2.6640625" style="103" customWidth="1"/>
    <col min="3021" max="3021" width="23.88671875" style="103" customWidth="1"/>
    <col min="3022" max="3023" width="12.6640625" style="103" customWidth="1"/>
    <col min="3024" max="3024" width="16.6640625" style="103" customWidth="1"/>
    <col min="3025" max="3025" width="17.88671875" style="103" customWidth="1"/>
    <col min="3026" max="3026" width="2.6640625" style="103" customWidth="1"/>
    <col min="3027" max="3027" width="11.44140625" style="103"/>
    <col min="3028" max="3029" width="12.6640625" style="103" customWidth="1"/>
    <col min="3030" max="3032" width="11.44140625" style="103"/>
    <col min="3033" max="3033" width="13.109375" style="103" customWidth="1"/>
    <col min="3034" max="3034" width="2.6640625" style="103" customWidth="1"/>
    <col min="3035" max="3035" width="6.33203125" style="103" customWidth="1"/>
    <col min="3036" max="3039" width="13.6640625" style="103" customWidth="1"/>
    <col min="3040" max="3040" width="11.44140625" style="103"/>
    <col min="3041" max="3041" width="11.5546875" style="103" customWidth="1"/>
    <col min="3042" max="3042" width="2.6640625" style="103" customWidth="1"/>
    <col min="3043" max="3048" width="11.44140625" style="103"/>
    <col min="3049" max="3049" width="14.44140625" style="103" customWidth="1"/>
    <col min="3050" max="3050" width="2.6640625" style="103" customWidth="1"/>
    <col min="3051" max="3051" width="11.44140625" style="103"/>
    <col min="3052" max="3054" width="19.109375" style="103" customWidth="1"/>
    <col min="3055" max="3055" width="14.6640625" style="103" customWidth="1"/>
    <col min="3056" max="3056" width="2.6640625" style="103" customWidth="1"/>
    <col min="3057" max="3057" width="7" style="103" customWidth="1"/>
    <col min="3058" max="3058" width="13.88671875" style="103" customWidth="1"/>
    <col min="3059" max="3063" width="11.44140625" style="103"/>
    <col min="3064" max="3064" width="5.44140625" style="103" customWidth="1"/>
    <col min="3065" max="3065" width="2.6640625" style="103" customWidth="1"/>
    <col min="3066" max="3066" width="11.44140625" style="103"/>
    <col min="3067" max="3069" width="13.6640625" style="103" customWidth="1"/>
    <col min="3070" max="3070" width="11.44140625" style="103"/>
    <col min="3071" max="3071" width="19.109375" style="103" customWidth="1"/>
    <col min="3072" max="3072" width="2.6640625" style="103" customWidth="1"/>
    <col min="3073" max="3073" width="8.5546875" style="103" bestFit="1" customWidth="1"/>
    <col min="3074" max="3074" width="10" style="103" bestFit="1" customWidth="1"/>
    <col min="3075" max="3075" width="7.109375" style="103" customWidth="1"/>
    <col min="3076" max="3076" width="9.6640625" style="103" bestFit="1" customWidth="1"/>
    <col min="3077" max="3077" width="8.88671875" style="103" customWidth="1"/>
    <col min="3078" max="3079" width="8.6640625" style="103" customWidth="1"/>
    <col min="3080" max="3080" width="6.6640625" style="103" customWidth="1"/>
    <col min="3081" max="3081" width="9.5546875" style="103" customWidth="1"/>
    <col min="3082" max="3082" width="6.6640625" style="103" customWidth="1"/>
    <col min="3083" max="3083" width="7.88671875" style="103" customWidth="1"/>
    <col min="3084" max="3084" width="2.6640625" style="103" customWidth="1"/>
    <col min="3085" max="3085" width="21" style="103" customWidth="1"/>
    <col min="3086" max="3089" width="11.44140625" style="103"/>
    <col min="3090" max="3090" width="16.33203125" style="103" customWidth="1"/>
    <col min="3091" max="3091" width="2.6640625" style="103" customWidth="1"/>
    <col min="3092" max="3092" width="16.88671875" style="103" customWidth="1"/>
    <col min="3093" max="3094" width="21" style="103" customWidth="1"/>
    <col min="3095" max="3096" width="11.44140625" style="103"/>
    <col min="3097" max="3097" width="2.6640625" style="103" customWidth="1"/>
    <col min="3098" max="3098" width="2.88671875" style="103" customWidth="1"/>
    <col min="3099" max="3099" width="21" style="103" customWidth="1"/>
    <col min="3100" max="3100" width="13.44140625" style="103" customWidth="1"/>
    <col min="3101" max="3101" width="13.88671875" style="103" customWidth="1"/>
    <col min="3102" max="3104" width="11.44140625" style="103"/>
    <col min="3105" max="3105" width="2.88671875" style="103" customWidth="1"/>
    <col min="3106" max="3106" width="2.44140625" style="103" customWidth="1"/>
    <col min="3107" max="3107" width="17.33203125" style="103" customWidth="1"/>
    <col min="3108" max="3108" width="13.109375" style="103" customWidth="1"/>
    <col min="3109" max="3109" width="16.33203125" style="103" bestFit="1" customWidth="1"/>
    <col min="3110" max="3110" width="15.44140625" style="103" customWidth="1"/>
    <col min="3111" max="3111" width="17.6640625" style="103" bestFit="1" customWidth="1"/>
    <col min="3112" max="3112" width="2.5546875" style="103" customWidth="1"/>
    <col min="3113" max="3113" width="2.88671875" style="103" customWidth="1"/>
    <col min="3114" max="3114" width="22.109375" style="103" customWidth="1"/>
    <col min="3115" max="3116" width="20.109375" style="103" customWidth="1"/>
    <col min="3117" max="3117" width="22.109375" style="103" customWidth="1"/>
    <col min="3118" max="3118" width="2.88671875" style="103" customWidth="1"/>
    <col min="3119" max="3119" width="1.33203125" style="103" customWidth="1"/>
    <col min="3120" max="3120" width="16.109375" style="103" bestFit="1" customWidth="1"/>
    <col min="3121" max="3121" width="15.88671875" style="103" bestFit="1" customWidth="1"/>
    <col min="3122" max="3122" width="11" style="103" bestFit="1" customWidth="1"/>
    <col min="3123" max="3123" width="14" style="103" bestFit="1" customWidth="1"/>
    <col min="3124" max="3124" width="10.33203125" style="103" bestFit="1" customWidth="1"/>
    <col min="3125" max="3125" width="14.33203125" style="103" bestFit="1" customWidth="1"/>
    <col min="3126" max="3126" width="2.33203125" style="103" customWidth="1"/>
    <col min="3127" max="3127" width="2.88671875" style="103" customWidth="1"/>
    <col min="3128" max="3128" width="8.6640625" style="103" customWidth="1"/>
    <col min="3129" max="3129" width="16.109375" style="103" bestFit="1" customWidth="1"/>
    <col min="3130" max="3130" width="11.44140625" style="103"/>
    <col min="3131" max="3131" width="15.5546875" style="103" bestFit="1" customWidth="1"/>
    <col min="3132" max="3132" width="22.44140625" style="103" bestFit="1" customWidth="1"/>
    <col min="3133" max="3133" width="10.44140625" style="103" customWidth="1"/>
    <col min="3134" max="3134" width="2.88671875" style="103" customWidth="1"/>
    <col min="3135" max="3135" width="1.5546875" style="103" customWidth="1"/>
    <col min="3136" max="3136" width="19" style="103" bestFit="1" customWidth="1"/>
    <col min="3137" max="3137" width="15.44140625" style="103" bestFit="1" customWidth="1"/>
    <col min="3138" max="3138" width="11" style="103" bestFit="1" customWidth="1"/>
    <col min="3139" max="3139" width="23" style="103" bestFit="1" customWidth="1"/>
    <col min="3140" max="3141" width="6.6640625" style="103" customWidth="1"/>
    <col min="3142" max="3142" width="1.6640625" style="103" customWidth="1"/>
    <col min="3143" max="3143" width="2.88671875" style="103" customWidth="1"/>
    <col min="3144" max="3144" width="21.6640625" style="103" customWidth="1"/>
    <col min="3145" max="3145" width="19.44140625" style="103" customWidth="1"/>
    <col min="3146" max="3146" width="22.109375" style="103" customWidth="1"/>
    <col min="3147" max="3147" width="21.6640625" style="103" customWidth="1"/>
    <col min="3148" max="3148" width="2.88671875" style="103" customWidth="1"/>
    <col min="3149" max="3149" width="21.33203125" style="103" customWidth="1"/>
    <col min="3150" max="3151" width="18.6640625" style="103" customWidth="1"/>
    <col min="3152" max="3152" width="13.44140625" style="103" customWidth="1"/>
    <col min="3153" max="3153" width="11.44140625" style="103"/>
    <col min="3154" max="3154" width="2.88671875" style="103" customWidth="1"/>
    <col min="3155" max="3260" width="11.44140625" style="103"/>
    <col min="3261" max="3261" width="2.6640625" style="103" customWidth="1"/>
    <col min="3262" max="3262" width="4.44140625" style="103" customWidth="1"/>
    <col min="3263" max="3263" width="18.5546875" style="103" customWidth="1"/>
    <col min="3264" max="3264" width="36.109375" style="103" customWidth="1"/>
    <col min="3265" max="3265" width="18.5546875" style="103" customWidth="1"/>
    <col min="3266" max="3266" width="7.44140625" style="103" customWidth="1"/>
    <col min="3267" max="3267" width="2.6640625" style="103" customWidth="1"/>
    <col min="3268" max="3268" width="10.109375" style="103" customWidth="1"/>
    <col min="3269" max="3273" width="11.44140625" style="103"/>
    <col min="3274" max="3274" width="5.5546875" style="103" customWidth="1"/>
    <col min="3275" max="3275" width="10.88671875" style="103" customWidth="1"/>
    <col min="3276" max="3276" width="2.6640625" style="103" customWidth="1"/>
    <col min="3277" max="3277" width="23.88671875" style="103" customWidth="1"/>
    <col min="3278" max="3279" width="12.6640625" style="103" customWidth="1"/>
    <col min="3280" max="3280" width="16.6640625" style="103" customWidth="1"/>
    <col min="3281" max="3281" width="17.88671875" style="103" customWidth="1"/>
    <col min="3282" max="3282" width="2.6640625" style="103" customWidth="1"/>
    <col min="3283" max="3283" width="11.44140625" style="103"/>
    <col min="3284" max="3285" width="12.6640625" style="103" customWidth="1"/>
    <col min="3286" max="3288" width="11.44140625" style="103"/>
    <col min="3289" max="3289" width="13.109375" style="103" customWidth="1"/>
    <col min="3290" max="3290" width="2.6640625" style="103" customWidth="1"/>
    <col min="3291" max="3291" width="6.33203125" style="103" customWidth="1"/>
    <col min="3292" max="3295" width="13.6640625" style="103" customWidth="1"/>
    <col min="3296" max="3296" width="11.44140625" style="103"/>
    <col min="3297" max="3297" width="11.5546875" style="103" customWidth="1"/>
    <col min="3298" max="3298" width="2.6640625" style="103" customWidth="1"/>
    <col min="3299" max="3304" width="11.44140625" style="103"/>
    <col min="3305" max="3305" width="14.44140625" style="103" customWidth="1"/>
    <col min="3306" max="3306" width="2.6640625" style="103" customWidth="1"/>
    <col min="3307" max="3307" width="11.44140625" style="103"/>
    <col min="3308" max="3310" width="19.109375" style="103" customWidth="1"/>
    <col min="3311" max="3311" width="14.6640625" style="103" customWidth="1"/>
    <col min="3312" max="3312" width="2.6640625" style="103" customWidth="1"/>
    <col min="3313" max="3313" width="7" style="103" customWidth="1"/>
    <col min="3314" max="3314" width="13.88671875" style="103" customWidth="1"/>
    <col min="3315" max="3319" width="11.44140625" style="103"/>
    <col min="3320" max="3320" width="5.44140625" style="103" customWidth="1"/>
    <col min="3321" max="3321" width="2.6640625" style="103" customWidth="1"/>
    <col min="3322" max="3322" width="11.44140625" style="103"/>
    <col min="3323" max="3325" width="13.6640625" style="103" customWidth="1"/>
    <col min="3326" max="3326" width="11.44140625" style="103"/>
    <col min="3327" max="3327" width="19.109375" style="103" customWidth="1"/>
    <col min="3328" max="3328" width="2.6640625" style="103" customWidth="1"/>
    <col min="3329" max="3329" width="8.5546875" style="103" bestFit="1" customWidth="1"/>
    <col min="3330" max="3330" width="10" style="103" bestFit="1" customWidth="1"/>
    <col min="3331" max="3331" width="7.109375" style="103" customWidth="1"/>
    <col min="3332" max="3332" width="9.6640625" style="103" bestFit="1" customWidth="1"/>
    <col min="3333" max="3333" width="8.88671875" style="103" customWidth="1"/>
    <col min="3334" max="3335" width="8.6640625" style="103" customWidth="1"/>
    <col min="3336" max="3336" width="6.6640625" style="103" customWidth="1"/>
    <col min="3337" max="3337" width="9.5546875" style="103" customWidth="1"/>
    <col min="3338" max="3338" width="6.6640625" style="103" customWidth="1"/>
    <col min="3339" max="3339" width="7.88671875" style="103" customWidth="1"/>
    <col min="3340" max="3340" width="2.6640625" style="103" customWidth="1"/>
    <col min="3341" max="3341" width="21" style="103" customWidth="1"/>
    <col min="3342" max="3345" width="11.44140625" style="103"/>
    <col min="3346" max="3346" width="16.33203125" style="103" customWidth="1"/>
    <col min="3347" max="3347" width="2.6640625" style="103" customWidth="1"/>
    <col min="3348" max="3348" width="16.88671875" style="103" customWidth="1"/>
    <col min="3349" max="3350" width="21" style="103" customWidth="1"/>
    <col min="3351" max="3352" width="11.44140625" style="103"/>
    <col min="3353" max="3353" width="2.6640625" style="103" customWidth="1"/>
    <col min="3354" max="3354" width="2.88671875" style="103" customWidth="1"/>
    <col min="3355" max="3355" width="21" style="103" customWidth="1"/>
    <col min="3356" max="3356" width="13.44140625" style="103" customWidth="1"/>
    <col min="3357" max="3357" width="13.88671875" style="103" customWidth="1"/>
    <col min="3358" max="3360" width="11.44140625" style="103"/>
    <col min="3361" max="3361" width="2.88671875" style="103" customWidth="1"/>
    <col min="3362" max="3362" width="2.44140625" style="103" customWidth="1"/>
    <col min="3363" max="3363" width="17.33203125" style="103" customWidth="1"/>
    <col min="3364" max="3364" width="13.109375" style="103" customWidth="1"/>
    <col min="3365" max="3365" width="16.33203125" style="103" bestFit="1" customWidth="1"/>
    <col min="3366" max="3366" width="15.44140625" style="103" customWidth="1"/>
    <col min="3367" max="3367" width="17.6640625" style="103" bestFit="1" customWidth="1"/>
    <col min="3368" max="3368" width="2.5546875" style="103" customWidth="1"/>
    <col min="3369" max="3369" width="2.88671875" style="103" customWidth="1"/>
    <col min="3370" max="3370" width="22.109375" style="103" customWidth="1"/>
    <col min="3371" max="3372" width="20.109375" style="103" customWidth="1"/>
    <col min="3373" max="3373" width="22.109375" style="103" customWidth="1"/>
    <col min="3374" max="3374" width="2.88671875" style="103" customWidth="1"/>
    <col min="3375" max="3375" width="1.33203125" style="103" customWidth="1"/>
    <col min="3376" max="3376" width="16.109375" style="103" bestFit="1" customWidth="1"/>
    <col min="3377" max="3377" width="15.88671875" style="103" bestFit="1" customWidth="1"/>
    <col min="3378" max="3378" width="11" style="103" bestFit="1" customWidth="1"/>
    <col min="3379" max="3379" width="14" style="103" bestFit="1" customWidth="1"/>
    <col min="3380" max="3380" width="10.33203125" style="103" bestFit="1" customWidth="1"/>
    <col min="3381" max="3381" width="14.33203125" style="103" bestFit="1" customWidth="1"/>
    <col min="3382" max="3382" width="2.33203125" style="103" customWidth="1"/>
    <col min="3383" max="3383" width="2.88671875" style="103" customWidth="1"/>
    <col min="3384" max="3384" width="8.6640625" style="103" customWidth="1"/>
    <col min="3385" max="3385" width="16.109375" style="103" bestFit="1" customWidth="1"/>
    <col min="3386" max="3386" width="11.44140625" style="103"/>
    <col min="3387" max="3387" width="15.5546875" style="103" bestFit="1" customWidth="1"/>
    <col min="3388" max="3388" width="22.44140625" style="103" bestFit="1" customWidth="1"/>
    <col min="3389" max="3389" width="10.44140625" style="103" customWidth="1"/>
    <col min="3390" max="3390" width="2.88671875" style="103" customWidth="1"/>
    <col min="3391" max="3391" width="1.5546875" style="103" customWidth="1"/>
    <col min="3392" max="3392" width="19" style="103" bestFit="1" customWidth="1"/>
    <col min="3393" max="3393" width="15.44140625" style="103" bestFit="1" customWidth="1"/>
    <col min="3394" max="3394" width="11" style="103" bestFit="1" customWidth="1"/>
    <col min="3395" max="3395" width="23" style="103" bestFit="1" customWidth="1"/>
    <col min="3396" max="3397" width="6.6640625" style="103" customWidth="1"/>
    <col min="3398" max="3398" width="1.6640625" style="103" customWidth="1"/>
    <col min="3399" max="3399" width="2.88671875" style="103" customWidth="1"/>
    <col min="3400" max="3400" width="21.6640625" style="103" customWidth="1"/>
    <col min="3401" max="3401" width="19.44140625" style="103" customWidth="1"/>
    <col min="3402" max="3402" width="22.109375" style="103" customWidth="1"/>
    <col min="3403" max="3403" width="21.6640625" style="103" customWidth="1"/>
    <col min="3404" max="3404" width="2.88671875" style="103" customWidth="1"/>
    <col min="3405" max="3405" width="21.33203125" style="103" customWidth="1"/>
    <col min="3406" max="3407" width="18.6640625" style="103" customWidth="1"/>
    <col min="3408" max="3408" width="13.44140625" style="103" customWidth="1"/>
    <col min="3409" max="3409" width="11.44140625" style="103"/>
    <col min="3410" max="3410" width="2.88671875" style="103" customWidth="1"/>
    <col min="3411" max="3516" width="11.44140625" style="103"/>
    <col min="3517" max="3517" width="2.6640625" style="103" customWidth="1"/>
    <col min="3518" max="3518" width="4.44140625" style="103" customWidth="1"/>
    <col min="3519" max="3519" width="18.5546875" style="103" customWidth="1"/>
    <col min="3520" max="3520" width="36.109375" style="103" customWidth="1"/>
    <col min="3521" max="3521" width="18.5546875" style="103" customWidth="1"/>
    <col min="3522" max="3522" width="7.44140625" style="103" customWidth="1"/>
    <col min="3523" max="3523" width="2.6640625" style="103" customWidth="1"/>
    <col min="3524" max="3524" width="10.109375" style="103" customWidth="1"/>
    <col min="3525" max="3529" width="11.44140625" style="103"/>
    <col min="3530" max="3530" width="5.5546875" style="103" customWidth="1"/>
    <col min="3531" max="3531" width="10.88671875" style="103" customWidth="1"/>
    <col min="3532" max="3532" width="2.6640625" style="103" customWidth="1"/>
    <col min="3533" max="3533" width="23.88671875" style="103" customWidth="1"/>
    <col min="3534" max="3535" width="12.6640625" style="103" customWidth="1"/>
    <col min="3536" max="3536" width="16.6640625" style="103" customWidth="1"/>
    <col min="3537" max="3537" width="17.88671875" style="103" customWidth="1"/>
    <col min="3538" max="3538" width="2.6640625" style="103" customWidth="1"/>
    <col min="3539" max="3539" width="11.44140625" style="103"/>
    <col min="3540" max="3541" width="12.6640625" style="103" customWidth="1"/>
    <col min="3542" max="3544" width="11.44140625" style="103"/>
    <col min="3545" max="3545" width="13.109375" style="103" customWidth="1"/>
    <col min="3546" max="3546" width="2.6640625" style="103" customWidth="1"/>
    <col min="3547" max="3547" width="6.33203125" style="103" customWidth="1"/>
    <col min="3548" max="3551" width="13.6640625" style="103" customWidth="1"/>
    <col min="3552" max="3552" width="11.44140625" style="103"/>
    <col min="3553" max="3553" width="11.5546875" style="103" customWidth="1"/>
    <col min="3554" max="3554" width="2.6640625" style="103" customWidth="1"/>
    <col min="3555" max="3560" width="11.44140625" style="103"/>
    <col min="3561" max="3561" width="14.44140625" style="103" customWidth="1"/>
    <col min="3562" max="3562" width="2.6640625" style="103" customWidth="1"/>
    <col min="3563" max="3563" width="11.44140625" style="103"/>
    <col min="3564" max="3566" width="19.109375" style="103" customWidth="1"/>
    <col min="3567" max="3567" width="14.6640625" style="103" customWidth="1"/>
    <col min="3568" max="3568" width="2.6640625" style="103" customWidth="1"/>
    <col min="3569" max="3569" width="7" style="103" customWidth="1"/>
    <col min="3570" max="3570" width="13.88671875" style="103" customWidth="1"/>
    <col min="3571" max="3575" width="11.44140625" style="103"/>
    <col min="3576" max="3576" width="5.44140625" style="103" customWidth="1"/>
    <col min="3577" max="3577" width="2.6640625" style="103" customWidth="1"/>
    <col min="3578" max="3578" width="11.44140625" style="103"/>
    <col min="3579" max="3581" width="13.6640625" style="103" customWidth="1"/>
    <col min="3582" max="3582" width="11.44140625" style="103"/>
    <col min="3583" max="3583" width="19.109375" style="103" customWidth="1"/>
    <col min="3584" max="3584" width="2.6640625" style="103" customWidth="1"/>
    <col min="3585" max="3585" width="8.5546875" style="103" bestFit="1" customWidth="1"/>
    <col min="3586" max="3586" width="10" style="103" bestFit="1" customWidth="1"/>
    <col min="3587" max="3587" width="7.109375" style="103" customWidth="1"/>
    <col min="3588" max="3588" width="9.6640625" style="103" bestFit="1" customWidth="1"/>
    <col min="3589" max="3589" width="8.88671875" style="103" customWidth="1"/>
    <col min="3590" max="3591" width="8.6640625" style="103" customWidth="1"/>
    <col min="3592" max="3592" width="6.6640625" style="103" customWidth="1"/>
    <col min="3593" max="3593" width="9.5546875" style="103" customWidth="1"/>
    <col min="3594" max="3594" width="6.6640625" style="103" customWidth="1"/>
    <col min="3595" max="3595" width="7.88671875" style="103" customWidth="1"/>
    <col min="3596" max="3596" width="2.6640625" style="103" customWidth="1"/>
    <col min="3597" max="3597" width="21" style="103" customWidth="1"/>
    <col min="3598" max="3601" width="11.44140625" style="103"/>
    <col min="3602" max="3602" width="16.33203125" style="103" customWidth="1"/>
    <col min="3603" max="3603" width="2.6640625" style="103" customWidth="1"/>
    <col min="3604" max="3604" width="16.88671875" style="103" customWidth="1"/>
    <col min="3605" max="3606" width="21" style="103" customWidth="1"/>
    <col min="3607" max="3608" width="11.44140625" style="103"/>
    <col min="3609" max="3609" width="2.6640625" style="103" customWidth="1"/>
    <col min="3610" max="3610" width="2.88671875" style="103" customWidth="1"/>
    <col min="3611" max="3611" width="21" style="103" customWidth="1"/>
    <col min="3612" max="3612" width="13.44140625" style="103" customWidth="1"/>
    <col min="3613" max="3613" width="13.88671875" style="103" customWidth="1"/>
    <col min="3614" max="3616" width="11.44140625" style="103"/>
    <col min="3617" max="3617" width="2.88671875" style="103" customWidth="1"/>
    <col min="3618" max="3618" width="2.44140625" style="103" customWidth="1"/>
    <col min="3619" max="3619" width="17.33203125" style="103" customWidth="1"/>
    <col min="3620" max="3620" width="13.109375" style="103" customWidth="1"/>
    <col min="3621" max="3621" width="16.33203125" style="103" bestFit="1" customWidth="1"/>
    <col min="3622" max="3622" width="15.44140625" style="103" customWidth="1"/>
    <col min="3623" max="3623" width="17.6640625" style="103" bestFit="1" customWidth="1"/>
    <col min="3624" max="3624" width="2.5546875" style="103" customWidth="1"/>
    <col min="3625" max="3625" width="2.88671875" style="103" customWidth="1"/>
    <col min="3626" max="3626" width="22.109375" style="103" customWidth="1"/>
    <col min="3627" max="3628" width="20.109375" style="103" customWidth="1"/>
    <col min="3629" max="3629" width="22.109375" style="103" customWidth="1"/>
    <col min="3630" max="3630" width="2.88671875" style="103" customWidth="1"/>
    <col min="3631" max="3631" width="1.33203125" style="103" customWidth="1"/>
    <col min="3632" max="3632" width="16.109375" style="103" bestFit="1" customWidth="1"/>
    <col min="3633" max="3633" width="15.88671875" style="103" bestFit="1" customWidth="1"/>
    <col min="3634" max="3634" width="11" style="103" bestFit="1" customWidth="1"/>
    <col min="3635" max="3635" width="14" style="103" bestFit="1" customWidth="1"/>
    <col min="3636" max="3636" width="10.33203125" style="103" bestFit="1" customWidth="1"/>
    <col min="3637" max="3637" width="14.33203125" style="103" bestFit="1" customWidth="1"/>
    <col min="3638" max="3638" width="2.33203125" style="103" customWidth="1"/>
    <col min="3639" max="3639" width="2.88671875" style="103" customWidth="1"/>
    <col min="3640" max="3640" width="8.6640625" style="103" customWidth="1"/>
    <col min="3641" max="3641" width="16.109375" style="103" bestFit="1" customWidth="1"/>
    <col min="3642" max="3642" width="11.44140625" style="103"/>
    <col min="3643" max="3643" width="15.5546875" style="103" bestFit="1" customWidth="1"/>
    <col min="3644" max="3644" width="22.44140625" style="103" bestFit="1" customWidth="1"/>
    <col min="3645" max="3645" width="10.44140625" style="103" customWidth="1"/>
    <col min="3646" max="3646" width="2.88671875" style="103" customWidth="1"/>
    <col min="3647" max="3647" width="1.5546875" style="103" customWidth="1"/>
    <col min="3648" max="3648" width="19" style="103" bestFit="1" customWidth="1"/>
    <col min="3649" max="3649" width="15.44140625" style="103" bestFit="1" customWidth="1"/>
    <col min="3650" max="3650" width="11" style="103" bestFit="1" customWidth="1"/>
    <col min="3651" max="3651" width="23" style="103" bestFit="1" customWidth="1"/>
    <col min="3652" max="3653" width="6.6640625" style="103" customWidth="1"/>
    <col min="3654" max="3654" width="1.6640625" style="103" customWidth="1"/>
    <col min="3655" max="3655" width="2.88671875" style="103" customWidth="1"/>
    <col min="3656" max="3656" width="21.6640625" style="103" customWidth="1"/>
    <col min="3657" max="3657" width="19.44140625" style="103" customWidth="1"/>
    <col min="3658" max="3658" width="22.109375" style="103" customWidth="1"/>
    <col min="3659" max="3659" width="21.6640625" style="103" customWidth="1"/>
    <col min="3660" max="3660" width="2.88671875" style="103" customWidth="1"/>
    <col min="3661" max="3661" width="21.33203125" style="103" customWidth="1"/>
    <col min="3662" max="3663" width="18.6640625" style="103" customWidth="1"/>
    <col min="3664" max="3664" width="13.44140625" style="103" customWidth="1"/>
    <col min="3665" max="3665" width="11.44140625" style="103"/>
    <col min="3666" max="3666" width="2.88671875" style="103" customWidth="1"/>
    <col min="3667" max="3772" width="11.44140625" style="103"/>
    <col min="3773" max="3773" width="2.6640625" style="103" customWidth="1"/>
    <col min="3774" max="3774" width="4.44140625" style="103" customWidth="1"/>
    <col min="3775" max="3775" width="18.5546875" style="103" customWidth="1"/>
    <col min="3776" max="3776" width="36.109375" style="103" customWidth="1"/>
    <col min="3777" max="3777" width="18.5546875" style="103" customWidth="1"/>
    <col min="3778" max="3778" width="7.44140625" style="103" customWidth="1"/>
    <col min="3779" max="3779" width="2.6640625" style="103" customWidth="1"/>
    <col min="3780" max="3780" width="10.109375" style="103" customWidth="1"/>
    <col min="3781" max="3785" width="11.44140625" style="103"/>
    <col min="3786" max="3786" width="5.5546875" style="103" customWidth="1"/>
    <col min="3787" max="3787" width="10.88671875" style="103" customWidth="1"/>
    <col min="3788" max="3788" width="2.6640625" style="103" customWidth="1"/>
    <col min="3789" max="3789" width="23.88671875" style="103" customWidth="1"/>
    <col min="3790" max="3791" width="12.6640625" style="103" customWidth="1"/>
    <col min="3792" max="3792" width="16.6640625" style="103" customWidth="1"/>
    <col min="3793" max="3793" width="17.88671875" style="103" customWidth="1"/>
    <col min="3794" max="3794" width="2.6640625" style="103" customWidth="1"/>
    <col min="3795" max="3795" width="11.44140625" style="103"/>
    <col min="3796" max="3797" width="12.6640625" style="103" customWidth="1"/>
    <col min="3798" max="3800" width="11.44140625" style="103"/>
    <col min="3801" max="3801" width="13.109375" style="103" customWidth="1"/>
    <col min="3802" max="3802" width="2.6640625" style="103" customWidth="1"/>
    <col min="3803" max="3803" width="6.33203125" style="103" customWidth="1"/>
    <col min="3804" max="3807" width="13.6640625" style="103" customWidth="1"/>
    <col min="3808" max="3808" width="11.44140625" style="103"/>
    <col min="3809" max="3809" width="11.5546875" style="103" customWidth="1"/>
    <col min="3810" max="3810" width="2.6640625" style="103" customWidth="1"/>
    <col min="3811" max="3816" width="11.44140625" style="103"/>
    <col min="3817" max="3817" width="14.44140625" style="103" customWidth="1"/>
    <col min="3818" max="3818" width="2.6640625" style="103" customWidth="1"/>
    <col min="3819" max="3819" width="11.44140625" style="103"/>
    <col min="3820" max="3822" width="19.109375" style="103" customWidth="1"/>
    <col min="3823" max="3823" width="14.6640625" style="103" customWidth="1"/>
    <col min="3824" max="3824" width="2.6640625" style="103" customWidth="1"/>
    <col min="3825" max="3825" width="7" style="103" customWidth="1"/>
    <col min="3826" max="3826" width="13.88671875" style="103" customWidth="1"/>
    <col min="3827" max="3831" width="11.44140625" style="103"/>
    <col min="3832" max="3832" width="5.44140625" style="103" customWidth="1"/>
    <col min="3833" max="3833" width="2.6640625" style="103" customWidth="1"/>
    <col min="3834" max="3834" width="11.44140625" style="103"/>
    <col min="3835" max="3837" width="13.6640625" style="103" customWidth="1"/>
    <col min="3838" max="3838" width="11.44140625" style="103"/>
    <col min="3839" max="3839" width="19.109375" style="103" customWidth="1"/>
    <col min="3840" max="3840" width="2.6640625" style="103" customWidth="1"/>
    <col min="3841" max="3841" width="8.5546875" style="103" bestFit="1" customWidth="1"/>
    <col min="3842" max="3842" width="10" style="103" bestFit="1" customWidth="1"/>
    <col min="3843" max="3843" width="7.109375" style="103" customWidth="1"/>
    <col min="3844" max="3844" width="9.6640625" style="103" bestFit="1" customWidth="1"/>
    <col min="3845" max="3845" width="8.88671875" style="103" customWidth="1"/>
    <col min="3846" max="3847" width="8.6640625" style="103" customWidth="1"/>
    <col min="3848" max="3848" width="6.6640625" style="103" customWidth="1"/>
    <col min="3849" max="3849" width="9.5546875" style="103" customWidth="1"/>
    <col min="3850" max="3850" width="6.6640625" style="103" customWidth="1"/>
    <col min="3851" max="3851" width="7.88671875" style="103" customWidth="1"/>
    <col min="3852" max="3852" width="2.6640625" style="103" customWidth="1"/>
    <col min="3853" max="3853" width="21" style="103" customWidth="1"/>
    <col min="3854" max="3857" width="11.44140625" style="103"/>
    <col min="3858" max="3858" width="16.33203125" style="103" customWidth="1"/>
    <col min="3859" max="3859" width="2.6640625" style="103" customWidth="1"/>
    <col min="3860" max="3860" width="16.88671875" style="103" customWidth="1"/>
    <col min="3861" max="3862" width="21" style="103" customWidth="1"/>
    <col min="3863" max="3864" width="11.44140625" style="103"/>
    <col min="3865" max="3865" width="2.6640625" style="103" customWidth="1"/>
    <col min="3866" max="3866" width="2.88671875" style="103" customWidth="1"/>
    <col min="3867" max="3867" width="21" style="103" customWidth="1"/>
    <col min="3868" max="3868" width="13.44140625" style="103" customWidth="1"/>
    <col min="3869" max="3869" width="13.88671875" style="103" customWidth="1"/>
    <col min="3870" max="3872" width="11.44140625" style="103"/>
    <col min="3873" max="3873" width="2.88671875" style="103" customWidth="1"/>
    <col min="3874" max="3874" width="2.44140625" style="103" customWidth="1"/>
    <col min="3875" max="3875" width="17.33203125" style="103" customWidth="1"/>
    <col min="3876" max="3876" width="13.109375" style="103" customWidth="1"/>
    <col min="3877" max="3877" width="16.33203125" style="103" bestFit="1" customWidth="1"/>
    <col min="3878" max="3878" width="15.44140625" style="103" customWidth="1"/>
    <col min="3879" max="3879" width="17.6640625" style="103" bestFit="1" customWidth="1"/>
    <col min="3880" max="3880" width="2.5546875" style="103" customWidth="1"/>
    <col min="3881" max="3881" width="2.88671875" style="103" customWidth="1"/>
    <col min="3882" max="3882" width="22.109375" style="103" customWidth="1"/>
    <col min="3883" max="3884" width="20.109375" style="103" customWidth="1"/>
    <col min="3885" max="3885" width="22.109375" style="103" customWidth="1"/>
    <col min="3886" max="3886" width="2.88671875" style="103" customWidth="1"/>
    <col min="3887" max="3887" width="1.33203125" style="103" customWidth="1"/>
    <col min="3888" max="3888" width="16.109375" style="103" bestFit="1" customWidth="1"/>
    <col min="3889" max="3889" width="15.88671875" style="103" bestFit="1" customWidth="1"/>
    <col min="3890" max="3890" width="11" style="103" bestFit="1" customWidth="1"/>
    <col min="3891" max="3891" width="14" style="103" bestFit="1" customWidth="1"/>
    <col min="3892" max="3892" width="10.33203125" style="103" bestFit="1" customWidth="1"/>
    <col min="3893" max="3893" width="14.33203125" style="103" bestFit="1" customWidth="1"/>
    <col min="3894" max="3894" width="2.33203125" style="103" customWidth="1"/>
    <col min="3895" max="3895" width="2.88671875" style="103" customWidth="1"/>
    <col min="3896" max="3896" width="8.6640625" style="103" customWidth="1"/>
    <col min="3897" max="3897" width="16.109375" style="103" bestFit="1" customWidth="1"/>
    <col min="3898" max="3898" width="11.44140625" style="103"/>
    <col min="3899" max="3899" width="15.5546875" style="103" bestFit="1" customWidth="1"/>
    <col min="3900" max="3900" width="22.44140625" style="103" bestFit="1" customWidth="1"/>
    <col min="3901" max="3901" width="10.44140625" style="103" customWidth="1"/>
    <col min="3902" max="3902" width="2.88671875" style="103" customWidth="1"/>
    <col min="3903" max="3903" width="1.5546875" style="103" customWidth="1"/>
    <col min="3904" max="3904" width="19" style="103" bestFit="1" customWidth="1"/>
    <col min="3905" max="3905" width="15.44140625" style="103" bestFit="1" customWidth="1"/>
    <col min="3906" max="3906" width="11" style="103" bestFit="1" customWidth="1"/>
    <col min="3907" max="3907" width="23" style="103" bestFit="1" customWidth="1"/>
    <col min="3908" max="3909" width="6.6640625" style="103" customWidth="1"/>
    <col min="3910" max="3910" width="1.6640625" style="103" customWidth="1"/>
    <col min="3911" max="3911" width="2.88671875" style="103" customWidth="1"/>
    <col min="3912" max="3912" width="21.6640625" style="103" customWidth="1"/>
    <col min="3913" max="3913" width="19.44140625" style="103" customWidth="1"/>
    <col min="3914" max="3914" width="22.109375" style="103" customWidth="1"/>
    <col min="3915" max="3915" width="21.6640625" style="103" customWidth="1"/>
    <col min="3916" max="3916" width="2.88671875" style="103" customWidth="1"/>
    <col min="3917" max="3917" width="21.33203125" style="103" customWidth="1"/>
    <col min="3918" max="3919" width="18.6640625" style="103" customWidth="1"/>
    <col min="3920" max="3920" width="13.44140625" style="103" customWidth="1"/>
    <col min="3921" max="3921" width="11.44140625" style="103"/>
    <col min="3922" max="3922" width="2.88671875" style="103" customWidth="1"/>
    <col min="3923" max="4028" width="11.44140625" style="103"/>
    <col min="4029" max="4029" width="2.6640625" style="103" customWidth="1"/>
    <col min="4030" max="4030" width="4.44140625" style="103" customWidth="1"/>
    <col min="4031" max="4031" width="18.5546875" style="103" customWidth="1"/>
    <col min="4032" max="4032" width="36.109375" style="103" customWidth="1"/>
    <col min="4033" max="4033" width="18.5546875" style="103" customWidth="1"/>
    <col min="4034" max="4034" width="7.44140625" style="103" customWidth="1"/>
    <col min="4035" max="4035" width="2.6640625" style="103" customWidth="1"/>
    <col min="4036" max="4036" width="10.109375" style="103" customWidth="1"/>
    <col min="4037" max="4041" width="11.44140625" style="103"/>
    <col min="4042" max="4042" width="5.5546875" style="103" customWidth="1"/>
    <col min="4043" max="4043" width="10.88671875" style="103" customWidth="1"/>
    <col min="4044" max="4044" width="2.6640625" style="103" customWidth="1"/>
    <col min="4045" max="4045" width="23.88671875" style="103" customWidth="1"/>
    <col min="4046" max="4047" width="12.6640625" style="103" customWidth="1"/>
    <col min="4048" max="4048" width="16.6640625" style="103" customWidth="1"/>
    <col min="4049" max="4049" width="17.88671875" style="103" customWidth="1"/>
    <col min="4050" max="4050" width="2.6640625" style="103" customWidth="1"/>
    <col min="4051" max="4051" width="11.44140625" style="103"/>
    <col min="4052" max="4053" width="12.6640625" style="103" customWidth="1"/>
    <col min="4054" max="4056" width="11.44140625" style="103"/>
    <col min="4057" max="4057" width="13.109375" style="103" customWidth="1"/>
    <col min="4058" max="4058" width="2.6640625" style="103" customWidth="1"/>
    <col min="4059" max="4059" width="6.33203125" style="103" customWidth="1"/>
    <col min="4060" max="4063" width="13.6640625" style="103" customWidth="1"/>
    <col min="4064" max="4064" width="11.44140625" style="103"/>
    <col min="4065" max="4065" width="11.5546875" style="103" customWidth="1"/>
    <col min="4066" max="4066" width="2.6640625" style="103" customWidth="1"/>
    <col min="4067" max="4072" width="11.44140625" style="103"/>
    <col min="4073" max="4073" width="14.44140625" style="103" customWidth="1"/>
    <col min="4074" max="4074" width="2.6640625" style="103" customWidth="1"/>
    <col min="4075" max="4075" width="11.44140625" style="103"/>
    <col min="4076" max="4078" width="19.109375" style="103" customWidth="1"/>
    <col min="4079" max="4079" width="14.6640625" style="103" customWidth="1"/>
    <col min="4080" max="4080" width="2.6640625" style="103" customWidth="1"/>
    <col min="4081" max="4081" width="7" style="103" customWidth="1"/>
    <col min="4082" max="4082" width="13.88671875" style="103" customWidth="1"/>
    <col min="4083" max="4087" width="11.44140625" style="103"/>
    <col min="4088" max="4088" width="5.44140625" style="103" customWidth="1"/>
    <col min="4089" max="4089" width="2.6640625" style="103" customWidth="1"/>
    <col min="4090" max="4090" width="11.44140625" style="103"/>
    <col min="4091" max="4093" width="13.6640625" style="103" customWidth="1"/>
    <col min="4094" max="4094" width="11.44140625" style="103"/>
    <col min="4095" max="4095" width="19.109375" style="103" customWidth="1"/>
    <col min="4096" max="4096" width="2.6640625" style="103" customWidth="1"/>
    <col min="4097" max="4097" width="8.5546875" style="103" bestFit="1" customWidth="1"/>
    <col min="4098" max="4098" width="10" style="103" bestFit="1" customWidth="1"/>
    <col min="4099" max="4099" width="7.109375" style="103" customWidth="1"/>
    <col min="4100" max="4100" width="9.6640625" style="103" bestFit="1" customWidth="1"/>
    <col min="4101" max="4101" width="8.88671875" style="103" customWidth="1"/>
    <col min="4102" max="4103" width="8.6640625" style="103" customWidth="1"/>
    <col min="4104" max="4104" width="6.6640625" style="103" customWidth="1"/>
    <col min="4105" max="4105" width="9.5546875" style="103" customWidth="1"/>
    <col min="4106" max="4106" width="6.6640625" style="103" customWidth="1"/>
    <col min="4107" max="4107" width="7.88671875" style="103" customWidth="1"/>
    <col min="4108" max="4108" width="2.6640625" style="103" customWidth="1"/>
    <col min="4109" max="4109" width="21" style="103" customWidth="1"/>
    <col min="4110" max="4113" width="11.44140625" style="103"/>
    <col min="4114" max="4114" width="16.33203125" style="103" customWidth="1"/>
    <col min="4115" max="4115" width="2.6640625" style="103" customWidth="1"/>
    <col min="4116" max="4116" width="16.88671875" style="103" customWidth="1"/>
    <col min="4117" max="4118" width="21" style="103" customWidth="1"/>
    <col min="4119" max="4120" width="11.44140625" style="103"/>
    <col min="4121" max="4121" width="2.6640625" style="103" customWidth="1"/>
    <col min="4122" max="4122" width="2.88671875" style="103" customWidth="1"/>
    <col min="4123" max="4123" width="21" style="103" customWidth="1"/>
    <col min="4124" max="4124" width="13.44140625" style="103" customWidth="1"/>
    <col min="4125" max="4125" width="13.88671875" style="103" customWidth="1"/>
    <col min="4126" max="4128" width="11.44140625" style="103"/>
    <col min="4129" max="4129" width="2.88671875" style="103" customWidth="1"/>
    <col min="4130" max="4130" width="2.44140625" style="103" customWidth="1"/>
    <col min="4131" max="4131" width="17.33203125" style="103" customWidth="1"/>
    <col min="4132" max="4132" width="13.109375" style="103" customWidth="1"/>
    <col min="4133" max="4133" width="16.33203125" style="103" bestFit="1" customWidth="1"/>
    <col min="4134" max="4134" width="15.44140625" style="103" customWidth="1"/>
    <col min="4135" max="4135" width="17.6640625" style="103" bestFit="1" customWidth="1"/>
    <col min="4136" max="4136" width="2.5546875" style="103" customWidth="1"/>
    <col min="4137" max="4137" width="2.88671875" style="103" customWidth="1"/>
    <col min="4138" max="4138" width="22.109375" style="103" customWidth="1"/>
    <col min="4139" max="4140" width="20.109375" style="103" customWidth="1"/>
    <col min="4141" max="4141" width="22.109375" style="103" customWidth="1"/>
    <col min="4142" max="4142" width="2.88671875" style="103" customWidth="1"/>
    <col min="4143" max="4143" width="1.33203125" style="103" customWidth="1"/>
    <col min="4144" max="4144" width="16.109375" style="103" bestFit="1" customWidth="1"/>
    <col min="4145" max="4145" width="15.88671875" style="103" bestFit="1" customWidth="1"/>
    <col min="4146" max="4146" width="11" style="103" bestFit="1" customWidth="1"/>
    <col min="4147" max="4147" width="14" style="103" bestFit="1" customWidth="1"/>
    <col min="4148" max="4148" width="10.33203125" style="103" bestFit="1" customWidth="1"/>
    <col min="4149" max="4149" width="14.33203125" style="103" bestFit="1" customWidth="1"/>
    <col min="4150" max="4150" width="2.33203125" style="103" customWidth="1"/>
    <col min="4151" max="4151" width="2.88671875" style="103" customWidth="1"/>
    <col min="4152" max="4152" width="8.6640625" style="103" customWidth="1"/>
    <col min="4153" max="4153" width="16.109375" style="103" bestFit="1" customWidth="1"/>
    <col min="4154" max="4154" width="11.44140625" style="103"/>
    <col min="4155" max="4155" width="15.5546875" style="103" bestFit="1" customWidth="1"/>
    <col min="4156" max="4156" width="22.44140625" style="103" bestFit="1" customWidth="1"/>
    <col min="4157" max="4157" width="10.44140625" style="103" customWidth="1"/>
    <col min="4158" max="4158" width="2.88671875" style="103" customWidth="1"/>
    <col min="4159" max="4159" width="1.5546875" style="103" customWidth="1"/>
    <col min="4160" max="4160" width="19" style="103" bestFit="1" customWidth="1"/>
    <col min="4161" max="4161" width="15.44140625" style="103" bestFit="1" customWidth="1"/>
    <col min="4162" max="4162" width="11" style="103" bestFit="1" customWidth="1"/>
    <col min="4163" max="4163" width="23" style="103" bestFit="1" customWidth="1"/>
    <col min="4164" max="4165" width="6.6640625" style="103" customWidth="1"/>
    <col min="4166" max="4166" width="1.6640625" style="103" customWidth="1"/>
    <col min="4167" max="4167" width="2.88671875" style="103" customWidth="1"/>
    <col min="4168" max="4168" width="21.6640625" style="103" customWidth="1"/>
    <col min="4169" max="4169" width="19.44140625" style="103" customWidth="1"/>
    <col min="4170" max="4170" width="22.109375" style="103" customWidth="1"/>
    <col min="4171" max="4171" width="21.6640625" style="103" customWidth="1"/>
    <col min="4172" max="4172" width="2.88671875" style="103" customWidth="1"/>
    <col min="4173" max="4173" width="21.33203125" style="103" customWidth="1"/>
    <col min="4174" max="4175" width="18.6640625" style="103" customWidth="1"/>
    <col min="4176" max="4176" width="13.44140625" style="103" customWidth="1"/>
    <col min="4177" max="4177" width="11.44140625" style="103"/>
    <col min="4178" max="4178" width="2.88671875" style="103" customWidth="1"/>
    <col min="4179" max="4284" width="11.44140625" style="103"/>
    <col min="4285" max="4285" width="2.6640625" style="103" customWidth="1"/>
    <col min="4286" max="4286" width="4.44140625" style="103" customWidth="1"/>
    <col min="4287" max="4287" width="18.5546875" style="103" customWidth="1"/>
    <col min="4288" max="4288" width="36.109375" style="103" customWidth="1"/>
    <col min="4289" max="4289" width="18.5546875" style="103" customWidth="1"/>
    <col min="4290" max="4290" width="7.44140625" style="103" customWidth="1"/>
    <col min="4291" max="4291" width="2.6640625" style="103" customWidth="1"/>
    <col min="4292" max="4292" width="10.109375" style="103" customWidth="1"/>
    <col min="4293" max="4297" width="11.44140625" style="103"/>
    <col min="4298" max="4298" width="5.5546875" style="103" customWidth="1"/>
    <col min="4299" max="4299" width="10.88671875" style="103" customWidth="1"/>
    <col min="4300" max="4300" width="2.6640625" style="103" customWidth="1"/>
    <col min="4301" max="4301" width="23.88671875" style="103" customWidth="1"/>
    <col min="4302" max="4303" width="12.6640625" style="103" customWidth="1"/>
    <col min="4304" max="4304" width="16.6640625" style="103" customWidth="1"/>
    <col min="4305" max="4305" width="17.88671875" style="103" customWidth="1"/>
    <col min="4306" max="4306" width="2.6640625" style="103" customWidth="1"/>
    <col min="4307" max="4307" width="11.44140625" style="103"/>
    <col min="4308" max="4309" width="12.6640625" style="103" customWidth="1"/>
    <col min="4310" max="4312" width="11.44140625" style="103"/>
    <col min="4313" max="4313" width="13.109375" style="103" customWidth="1"/>
    <col min="4314" max="4314" width="2.6640625" style="103" customWidth="1"/>
    <col min="4315" max="4315" width="6.33203125" style="103" customWidth="1"/>
    <col min="4316" max="4319" width="13.6640625" style="103" customWidth="1"/>
    <col min="4320" max="4320" width="11.44140625" style="103"/>
    <col min="4321" max="4321" width="11.5546875" style="103" customWidth="1"/>
    <col min="4322" max="4322" width="2.6640625" style="103" customWidth="1"/>
    <col min="4323" max="4328" width="11.44140625" style="103"/>
    <col min="4329" max="4329" width="14.44140625" style="103" customWidth="1"/>
    <col min="4330" max="4330" width="2.6640625" style="103" customWidth="1"/>
    <col min="4331" max="4331" width="11.44140625" style="103"/>
    <col min="4332" max="4334" width="19.109375" style="103" customWidth="1"/>
    <col min="4335" max="4335" width="14.6640625" style="103" customWidth="1"/>
    <col min="4336" max="4336" width="2.6640625" style="103" customWidth="1"/>
    <col min="4337" max="4337" width="7" style="103" customWidth="1"/>
    <col min="4338" max="4338" width="13.88671875" style="103" customWidth="1"/>
    <col min="4339" max="4343" width="11.44140625" style="103"/>
    <col min="4344" max="4344" width="5.44140625" style="103" customWidth="1"/>
    <col min="4345" max="4345" width="2.6640625" style="103" customWidth="1"/>
    <col min="4346" max="4346" width="11.44140625" style="103"/>
    <col min="4347" max="4349" width="13.6640625" style="103" customWidth="1"/>
    <col min="4350" max="4350" width="11.44140625" style="103"/>
    <col min="4351" max="4351" width="19.109375" style="103" customWidth="1"/>
    <col min="4352" max="4352" width="2.6640625" style="103" customWidth="1"/>
    <col min="4353" max="4353" width="8.5546875" style="103" bestFit="1" customWidth="1"/>
    <col min="4354" max="4354" width="10" style="103" bestFit="1" customWidth="1"/>
    <col min="4355" max="4355" width="7.109375" style="103" customWidth="1"/>
    <col min="4356" max="4356" width="9.6640625" style="103" bestFit="1" customWidth="1"/>
    <col min="4357" max="4357" width="8.88671875" style="103" customWidth="1"/>
    <col min="4358" max="4359" width="8.6640625" style="103" customWidth="1"/>
    <col min="4360" max="4360" width="6.6640625" style="103" customWidth="1"/>
    <col min="4361" max="4361" width="9.5546875" style="103" customWidth="1"/>
    <col min="4362" max="4362" width="6.6640625" style="103" customWidth="1"/>
    <col min="4363" max="4363" width="7.88671875" style="103" customWidth="1"/>
    <col min="4364" max="4364" width="2.6640625" style="103" customWidth="1"/>
    <col min="4365" max="4365" width="21" style="103" customWidth="1"/>
    <col min="4366" max="4369" width="11.44140625" style="103"/>
    <col min="4370" max="4370" width="16.33203125" style="103" customWidth="1"/>
    <col min="4371" max="4371" width="2.6640625" style="103" customWidth="1"/>
    <col min="4372" max="4372" width="16.88671875" style="103" customWidth="1"/>
    <col min="4373" max="4374" width="21" style="103" customWidth="1"/>
    <col min="4375" max="4376" width="11.44140625" style="103"/>
    <col min="4377" max="4377" width="2.6640625" style="103" customWidth="1"/>
    <col min="4378" max="4378" width="2.88671875" style="103" customWidth="1"/>
    <col min="4379" max="4379" width="21" style="103" customWidth="1"/>
    <col min="4380" max="4380" width="13.44140625" style="103" customWidth="1"/>
    <col min="4381" max="4381" width="13.88671875" style="103" customWidth="1"/>
    <col min="4382" max="4384" width="11.44140625" style="103"/>
    <col min="4385" max="4385" width="2.88671875" style="103" customWidth="1"/>
    <col min="4386" max="4386" width="2.44140625" style="103" customWidth="1"/>
    <col min="4387" max="4387" width="17.33203125" style="103" customWidth="1"/>
    <col min="4388" max="4388" width="13.109375" style="103" customWidth="1"/>
    <col min="4389" max="4389" width="16.33203125" style="103" bestFit="1" customWidth="1"/>
    <col min="4390" max="4390" width="15.44140625" style="103" customWidth="1"/>
    <col min="4391" max="4391" width="17.6640625" style="103" bestFit="1" customWidth="1"/>
    <col min="4392" max="4392" width="2.5546875" style="103" customWidth="1"/>
    <col min="4393" max="4393" width="2.88671875" style="103" customWidth="1"/>
    <col min="4394" max="4394" width="22.109375" style="103" customWidth="1"/>
    <col min="4395" max="4396" width="20.109375" style="103" customWidth="1"/>
    <col min="4397" max="4397" width="22.109375" style="103" customWidth="1"/>
    <col min="4398" max="4398" width="2.88671875" style="103" customWidth="1"/>
    <col min="4399" max="4399" width="1.33203125" style="103" customWidth="1"/>
    <col min="4400" max="4400" width="16.109375" style="103" bestFit="1" customWidth="1"/>
    <col min="4401" max="4401" width="15.88671875" style="103" bestFit="1" customWidth="1"/>
    <col min="4402" max="4402" width="11" style="103" bestFit="1" customWidth="1"/>
    <col min="4403" max="4403" width="14" style="103" bestFit="1" customWidth="1"/>
    <col min="4404" max="4404" width="10.33203125" style="103" bestFit="1" customWidth="1"/>
    <col min="4405" max="4405" width="14.33203125" style="103" bestFit="1" customWidth="1"/>
    <col min="4406" max="4406" width="2.33203125" style="103" customWidth="1"/>
    <col min="4407" max="4407" width="2.88671875" style="103" customWidth="1"/>
    <col min="4408" max="4408" width="8.6640625" style="103" customWidth="1"/>
    <col min="4409" max="4409" width="16.109375" style="103" bestFit="1" customWidth="1"/>
    <col min="4410" max="4410" width="11.44140625" style="103"/>
    <col min="4411" max="4411" width="15.5546875" style="103" bestFit="1" customWidth="1"/>
    <col min="4412" max="4412" width="22.44140625" style="103" bestFit="1" customWidth="1"/>
    <col min="4413" max="4413" width="10.44140625" style="103" customWidth="1"/>
    <col min="4414" max="4414" width="2.88671875" style="103" customWidth="1"/>
    <col min="4415" max="4415" width="1.5546875" style="103" customWidth="1"/>
    <col min="4416" max="4416" width="19" style="103" bestFit="1" customWidth="1"/>
    <col min="4417" max="4417" width="15.44140625" style="103" bestFit="1" customWidth="1"/>
    <col min="4418" max="4418" width="11" style="103" bestFit="1" customWidth="1"/>
    <col min="4419" max="4419" width="23" style="103" bestFit="1" customWidth="1"/>
    <col min="4420" max="4421" width="6.6640625" style="103" customWidth="1"/>
    <col min="4422" max="4422" width="1.6640625" style="103" customWidth="1"/>
    <col min="4423" max="4423" width="2.88671875" style="103" customWidth="1"/>
    <col min="4424" max="4424" width="21.6640625" style="103" customWidth="1"/>
    <col min="4425" max="4425" width="19.44140625" style="103" customWidth="1"/>
    <col min="4426" max="4426" width="22.109375" style="103" customWidth="1"/>
    <col min="4427" max="4427" width="21.6640625" style="103" customWidth="1"/>
    <col min="4428" max="4428" width="2.88671875" style="103" customWidth="1"/>
    <col min="4429" max="4429" width="21.33203125" style="103" customWidth="1"/>
    <col min="4430" max="4431" width="18.6640625" style="103" customWidth="1"/>
    <col min="4432" max="4432" width="13.44140625" style="103" customWidth="1"/>
    <col min="4433" max="4433" width="11.44140625" style="103"/>
    <col min="4434" max="4434" width="2.88671875" style="103" customWidth="1"/>
    <col min="4435" max="4540" width="11.44140625" style="103"/>
    <col min="4541" max="4541" width="2.6640625" style="103" customWidth="1"/>
    <col min="4542" max="4542" width="4.44140625" style="103" customWidth="1"/>
    <col min="4543" max="4543" width="18.5546875" style="103" customWidth="1"/>
    <col min="4544" max="4544" width="36.109375" style="103" customWidth="1"/>
    <col min="4545" max="4545" width="18.5546875" style="103" customWidth="1"/>
    <col min="4546" max="4546" width="7.44140625" style="103" customWidth="1"/>
    <col min="4547" max="4547" width="2.6640625" style="103" customWidth="1"/>
    <col min="4548" max="4548" width="10.109375" style="103" customWidth="1"/>
    <col min="4549" max="4553" width="11.44140625" style="103"/>
    <col min="4554" max="4554" width="5.5546875" style="103" customWidth="1"/>
    <col min="4555" max="4555" width="10.88671875" style="103" customWidth="1"/>
    <col min="4556" max="4556" width="2.6640625" style="103" customWidth="1"/>
    <col min="4557" max="4557" width="23.88671875" style="103" customWidth="1"/>
    <col min="4558" max="4559" width="12.6640625" style="103" customWidth="1"/>
    <col min="4560" max="4560" width="16.6640625" style="103" customWidth="1"/>
    <col min="4561" max="4561" width="17.88671875" style="103" customWidth="1"/>
    <col min="4562" max="4562" width="2.6640625" style="103" customWidth="1"/>
    <col min="4563" max="4563" width="11.44140625" style="103"/>
    <col min="4564" max="4565" width="12.6640625" style="103" customWidth="1"/>
    <col min="4566" max="4568" width="11.44140625" style="103"/>
    <col min="4569" max="4569" width="13.109375" style="103" customWidth="1"/>
    <col min="4570" max="4570" width="2.6640625" style="103" customWidth="1"/>
    <col min="4571" max="4571" width="6.33203125" style="103" customWidth="1"/>
    <col min="4572" max="4575" width="13.6640625" style="103" customWidth="1"/>
    <col min="4576" max="4576" width="11.44140625" style="103"/>
    <col min="4577" max="4577" width="11.5546875" style="103" customWidth="1"/>
    <col min="4578" max="4578" width="2.6640625" style="103" customWidth="1"/>
    <col min="4579" max="4584" width="11.44140625" style="103"/>
    <col min="4585" max="4585" width="14.44140625" style="103" customWidth="1"/>
    <col min="4586" max="4586" width="2.6640625" style="103" customWidth="1"/>
    <col min="4587" max="4587" width="11.44140625" style="103"/>
    <col min="4588" max="4590" width="19.109375" style="103" customWidth="1"/>
    <col min="4591" max="4591" width="14.6640625" style="103" customWidth="1"/>
    <col min="4592" max="4592" width="2.6640625" style="103" customWidth="1"/>
    <col min="4593" max="4593" width="7" style="103" customWidth="1"/>
    <col min="4594" max="4594" width="13.88671875" style="103" customWidth="1"/>
    <col min="4595" max="4599" width="11.44140625" style="103"/>
    <col min="4600" max="4600" width="5.44140625" style="103" customWidth="1"/>
    <col min="4601" max="4601" width="2.6640625" style="103" customWidth="1"/>
    <col min="4602" max="4602" width="11.44140625" style="103"/>
    <col min="4603" max="4605" width="13.6640625" style="103" customWidth="1"/>
    <col min="4606" max="4606" width="11.44140625" style="103"/>
    <col min="4607" max="4607" width="19.109375" style="103" customWidth="1"/>
    <col min="4608" max="4608" width="2.6640625" style="103" customWidth="1"/>
    <col min="4609" max="4609" width="8.5546875" style="103" bestFit="1" customWidth="1"/>
    <col min="4610" max="4610" width="10" style="103" bestFit="1" customWidth="1"/>
    <col min="4611" max="4611" width="7.109375" style="103" customWidth="1"/>
    <col min="4612" max="4612" width="9.6640625" style="103" bestFit="1" customWidth="1"/>
    <col min="4613" max="4613" width="8.88671875" style="103" customWidth="1"/>
    <col min="4614" max="4615" width="8.6640625" style="103" customWidth="1"/>
    <col min="4616" max="4616" width="6.6640625" style="103" customWidth="1"/>
    <col min="4617" max="4617" width="9.5546875" style="103" customWidth="1"/>
    <col min="4618" max="4618" width="6.6640625" style="103" customWidth="1"/>
    <col min="4619" max="4619" width="7.88671875" style="103" customWidth="1"/>
    <col min="4620" max="4620" width="2.6640625" style="103" customWidth="1"/>
    <col min="4621" max="4621" width="21" style="103" customWidth="1"/>
    <col min="4622" max="4625" width="11.44140625" style="103"/>
    <col min="4626" max="4626" width="16.33203125" style="103" customWidth="1"/>
    <col min="4627" max="4627" width="2.6640625" style="103" customWidth="1"/>
    <col min="4628" max="4628" width="16.88671875" style="103" customWidth="1"/>
    <col min="4629" max="4630" width="21" style="103" customWidth="1"/>
    <col min="4631" max="4632" width="11.44140625" style="103"/>
    <col min="4633" max="4633" width="2.6640625" style="103" customWidth="1"/>
    <col min="4634" max="4634" width="2.88671875" style="103" customWidth="1"/>
    <col min="4635" max="4635" width="21" style="103" customWidth="1"/>
    <col min="4636" max="4636" width="13.44140625" style="103" customWidth="1"/>
    <col min="4637" max="4637" width="13.88671875" style="103" customWidth="1"/>
    <col min="4638" max="4640" width="11.44140625" style="103"/>
    <col min="4641" max="4641" width="2.88671875" style="103" customWidth="1"/>
    <col min="4642" max="4642" width="2.44140625" style="103" customWidth="1"/>
    <col min="4643" max="4643" width="17.33203125" style="103" customWidth="1"/>
    <col min="4644" max="4644" width="13.109375" style="103" customWidth="1"/>
    <col min="4645" max="4645" width="16.33203125" style="103" bestFit="1" customWidth="1"/>
    <col min="4646" max="4646" width="15.44140625" style="103" customWidth="1"/>
    <col min="4647" max="4647" width="17.6640625" style="103" bestFit="1" customWidth="1"/>
    <col min="4648" max="4648" width="2.5546875" style="103" customWidth="1"/>
    <col min="4649" max="4649" width="2.88671875" style="103" customWidth="1"/>
    <col min="4650" max="4650" width="22.109375" style="103" customWidth="1"/>
    <col min="4651" max="4652" width="20.109375" style="103" customWidth="1"/>
    <col min="4653" max="4653" width="22.109375" style="103" customWidth="1"/>
    <col min="4654" max="4654" width="2.88671875" style="103" customWidth="1"/>
    <col min="4655" max="4655" width="1.33203125" style="103" customWidth="1"/>
    <col min="4656" max="4656" width="16.109375" style="103" bestFit="1" customWidth="1"/>
    <col min="4657" max="4657" width="15.88671875" style="103" bestFit="1" customWidth="1"/>
    <col min="4658" max="4658" width="11" style="103" bestFit="1" customWidth="1"/>
    <col min="4659" max="4659" width="14" style="103" bestFit="1" customWidth="1"/>
    <col min="4660" max="4660" width="10.33203125" style="103" bestFit="1" customWidth="1"/>
    <col min="4661" max="4661" width="14.33203125" style="103" bestFit="1" customWidth="1"/>
    <col min="4662" max="4662" width="2.33203125" style="103" customWidth="1"/>
    <col min="4663" max="4663" width="2.88671875" style="103" customWidth="1"/>
    <col min="4664" max="4664" width="8.6640625" style="103" customWidth="1"/>
    <col min="4665" max="4665" width="16.109375" style="103" bestFit="1" customWidth="1"/>
    <col min="4666" max="4666" width="11.44140625" style="103"/>
    <col min="4667" max="4667" width="15.5546875" style="103" bestFit="1" customWidth="1"/>
    <col min="4668" max="4668" width="22.44140625" style="103" bestFit="1" customWidth="1"/>
    <col min="4669" max="4669" width="10.44140625" style="103" customWidth="1"/>
    <col min="4670" max="4670" width="2.88671875" style="103" customWidth="1"/>
    <col min="4671" max="4671" width="1.5546875" style="103" customWidth="1"/>
    <col min="4672" max="4672" width="19" style="103" bestFit="1" customWidth="1"/>
    <col min="4673" max="4673" width="15.44140625" style="103" bestFit="1" customWidth="1"/>
    <col min="4674" max="4674" width="11" style="103" bestFit="1" customWidth="1"/>
    <col min="4675" max="4675" width="23" style="103" bestFit="1" customWidth="1"/>
    <col min="4676" max="4677" width="6.6640625" style="103" customWidth="1"/>
    <col min="4678" max="4678" width="1.6640625" style="103" customWidth="1"/>
    <col min="4679" max="4679" width="2.88671875" style="103" customWidth="1"/>
    <col min="4680" max="4680" width="21.6640625" style="103" customWidth="1"/>
    <col min="4681" max="4681" width="19.44140625" style="103" customWidth="1"/>
    <col min="4682" max="4682" width="22.109375" style="103" customWidth="1"/>
    <col min="4683" max="4683" width="21.6640625" style="103" customWidth="1"/>
    <col min="4684" max="4684" width="2.88671875" style="103" customWidth="1"/>
    <col min="4685" max="4685" width="21.33203125" style="103" customWidth="1"/>
    <col min="4686" max="4687" width="18.6640625" style="103" customWidth="1"/>
    <col min="4688" max="4688" width="13.44140625" style="103" customWidth="1"/>
    <col min="4689" max="4689" width="11.44140625" style="103"/>
    <col min="4690" max="4690" width="2.88671875" style="103" customWidth="1"/>
    <col min="4691" max="4796" width="11.44140625" style="103"/>
    <col min="4797" max="4797" width="2.6640625" style="103" customWidth="1"/>
    <col min="4798" max="4798" width="4.44140625" style="103" customWidth="1"/>
    <col min="4799" max="4799" width="18.5546875" style="103" customWidth="1"/>
    <col min="4800" max="4800" width="36.109375" style="103" customWidth="1"/>
    <col min="4801" max="4801" width="18.5546875" style="103" customWidth="1"/>
    <col min="4802" max="4802" width="7.44140625" style="103" customWidth="1"/>
    <col min="4803" max="4803" width="2.6640625" style="103" customWidth="1"/>
    <col min="4804" max="4804" width="10.109375" style="103" customWidth="1"/>
    <col min="4805" max="4809" width="11.44140625" style="103"/>
    <col min="4810" max="4810" width="5.5546875" style="103" customWidth="1"/>
    <col min="4811" max="4811" width="10.88671875" style="103" customWidth="1"/>
    <col min="4812" max="4812" width="2.6640625" style="103" customWidth="1"/>
    <col min="4813" max="4813" width="23.88671875" style="103" customWidth="1"/>
    <col min="4814" max="4815" width="12.6640625" style="103" customWidth="1"/>
    <col min="4816" max="4816" width="16.6640625" style="103" customWidth="1"/>
    <col min="4817" max="4817" width="17.88671875" style="103" customWidth="1"/>
    <col min="4818" max="4818" width="2.6640625" style="103" customWidth="1"/>
    <col min="4819" max="4819" width="11.44140625" style="103"/>
    <col min="4820" max="4821" width="12.6640625" style="103" customWidth="1"/>
    <col min="4822" max="4824" width="11.44140625" style="103"/>
    <col min="4825" max="4825" width="13.109375" style="103" customWidth="1"/>
    <col min="4826" max="4826" width="2.6640625" style="103" customWidth="1"/>
    <col min="4827" max="4827" width="6.33203125" style="103" customWidth="1"/>
    <col min="4828" max="4831" width="13.6640625" style="103" customWidth="1"/>
    <col min="4832" max="4832" width="11.44140625" style="103"/>
    <col min="4833" max="4833" width="11.5546875" style="103" customWidth="1"/>
    <col min="4834" max="4834" width="2.6640625" style="103" customWidth="1"/>
    <col min="4835" max="4840" width="11.44140625" style="103"/>
    <col min="4841" max="4841" width="14.44140625" style="103" customWidth="1"/>
    <col min="4842" max="4842" width="2.6640625" style="103" customWidth="1"/>
    <col min="4843" max="4843" width="11.44140625" style="103"/>
    <col min="4844" max="4846" width="19.109375" style="103" customWidth="1"/>
    <col min="4847" max="4847" width="14.6640625" style="103" customWidth="1"/>
    <col min="4848" max="4848" width="2.6640625" style="103" customWidth="1"/>
    <col min="4849" max="4849" width="7" style="103" customWidth="1"/>
    <col min="4850" max="4850" width="13.88671875" style="103" customWidth="1"/>
    <col min="4851" max="4855" width="11.44140625" style="103"/>
    <col min="4856" max="4856" width="5.44140625" style="103" customWidth="1"/>
    <col min="4857" max="4857" width="2.6640625" style="103" customWidth="1"/>
    <col min="4858" max="4858" width="11.44140625" style="103"/>
    <col min="4859" max="4861" width="13.6640625" style="103" customWidth="1"/>
    <col min="4862" max="4862" width="11.44140625" style="103"/>
    <col min="4863" max="4863" width="19.109375" style="103" customWidth="1"/>
    <col min="4864" max="4864" width="2.6640625" style="103" customWidth="1"/>
    <col min="4865" max="4865" width="8.5546875" style="103" bestFit="1" customWidth="1"/>
    <col min="4866" max="4866" width="10" style="103" bestFit="1" customWidth="1"/>
    <col min="4867" max="4867" width="7.109375" style="103" customWidth="1"/>
    <col min="4868" max="4868" width="9.6640625" style="103" bestFit="1" customWidth="1"/>
    <col min="4869" max="4869" width="8.88671875" style="103" customWidth="1"/>
    <col min="4870" max="4871" width="8.6640625" style="103" customWidth="1"/>
    <col min="4872" max="4872" width="6.6640625" style="103" customWidth="1"/>
    <col min="4873" max="4873" width="9.5546875" style="103" customWidth="1"/>
    <col min="4874" max="4874" width="6.6640625" style="103" customWidth="1"/>
    <col min="4875" max="4875" width="7.88671875" style="103" customWidth="1"/>
    <col min="4876" max="4876" width="2.6640625" style="103" customWidth="1"/>
    <col min="4877" max="4877" width="21" style="103" customWidth="1"/>
    <col min="4878" max="4881" width="11.44140625" style="103"/>
    <col min="4882" max="4882" width="16.33203125" style="103" customWidth="1"/>
    <col min="4883" max="4883" width="2.6640625" style="103" customWidth="1"/>
    <col min="4884" max="4884" width="16.88671875" style="103" customWidth="1"/>
    <col min="4885" max="4886" width="21" style="103" customWidth="1"/>
    <col min="4887" max="4888" width="11.44140625" style="103"/>
    <col min="4889" max="4889" width="2.6640625" style="103" customWidth="1"/>
    <col min="4890" max="4890" width="2.88671875" style="103" customWidth="1"/>
    <col min="4891" max="4891" width="21" style="103" customWidth="1"/>
    <col min="4892" max="4892" width="13.44140625" style="103" customWidth="1"/>
    <col min="4893" max="4893" width="13.88671875" style="103" customWidth="1"/>
    <col min="4894" max="4896" width="11.44140625" style="103"/>
    <col min="4897" max="4897" width="2.88671875" style="103" customWidth="1"/>
    <col min="4898" max="4898" width="2.44140625" style="103" customWidth="1"/>
    <col min="4899" max="4899" width="17.33203125" style="103" customWidth="1"/>
    <col min="4900" max="4900" width="13.109375" style="103" customWidth="1"/>
    <col min="4901" max="4901" width="16.33203125" style="103" bestFit="1" customWidth="1"/>
    <col min="4902" max="4902" width="15.44140625" style="103" customWidth="1"/>
    <col min="4903" max="4903" width="17.6640625" style="103" bestFit="1" customWidth="1"/>
    <col min="4904" max="4904" width="2.5546875" style="103" customWidth="1"/>
    <col min="4905" max="4905" width="2.88671875" style="103" customWidth="1"/>
    <col min="4906" max="4906" width="22.109375" style="103" customWidth="1"/>
    <col min="4907" max="4908" width="20.109375" style="103" customWidth="1"/>
    <col min="4909" max="4909" width="22.109375" style="103" customWidth="1"/>
    <col min="4910" max="4910" width="2.88671875" style="103" customWidth="1"/>
    <col min="4911" max="4911" width="1.33203125" style="103" customWidth="1"/>
    <col min="4912" max="4912" width="16.109375" style="103" bestFit="1" customWidth="1"/>
    <col min="4913" max="4913" width="15.88671875" style="103" bestFit="1" customWidth="1"/>
    <col min="4914" max="4914" width="11" style="103" bestFit="1" customWidth="1"/>
    <col min="4915" max="4915" width="14" style="103" bestFit="1" customWidth="1"/>
    <col min="4916" max="4916" width="10.33203125" style="103" bestFit="1" customWidth="1"/>
    <col min="4917" max="4917" width="14.33203125" style="103" bestFit="1" customWidth="1"/>
    <col min="4918" max="4918" width="2.33203125" style="103" customWidth="1"/>
    <col min="4919" max="4919" width="2.88671875" style="103" customWidth="1"/>
    <col min="4920" max="4920" width="8.6640625" style="103" customWidth="1"/>
    <col min="4921" max="4921" width="16.109375" style="103" bestFit="1" customWidth="1"/>
    <col min="4922" max="4922" width="11.44140625" style="103"/>
    <col min="4923" max="4923" width="15.5546875" style="103" bestFit="1" customWidth="1"/>
    <col min="4924" max="4924" width="22.44140625" style="103" bestFit="1" customWidth="1"/>
    <col min="4925" max="4925" width="10.44140625" style="103" customWidth="1"/>
    <col min="4926" max="4926" width="2.88671875" style="103" customWidth="1"/>
    <col min="4927" max="4927" width="1.5546875" style="103" customWidth="1"/>
    <col min="4928" max="4928" width="19" style="103" bestFit="1" customWidth="1"/>
    <col min="4929" max="4929" width="15.44140625" style="103" bestFit="1" customWidth="1"/>
    <col min="4930" max="4930" width="11" style="103" bestFit="1" customWidth="1"/>
    <col min="4931" max="4931" width="23" style="103" bestFit="1" customWidth="1"/>
    <col min="4932" max="4933" width="6.6640625" style="103" customWidth="1"/>
    <col min="4934" max="4934" width="1.6640625" style="103" customWidth="1"/>
    <col min="4935" max="4935" width="2.88671875" style="103" customWidth="1"/>
    <col min="4936" max="4936" width="21.6640625" style="103" customWidth="1"/>
    <col min="4937" max="4937" width="19.44140625" style="103" customWidth="1"/>
    <col min="4938" max="4938" width="22.109375" style="103" customWidth="1"/>
    <col min="4939" max="4939" width="21.6640625" style="103" customWidth="1"/>
    <col min="4940" max="4940" width="2.88671875" style="103" customWidth="1"/>
    <col min="4941" max="4941" width="21.33203125" style="103" customWidth="1"/>
    <col min="4942" max="4943" width="18.6640625" style="103" customWidth="1"/>
    <col min="4944" max="4944" width="13.44140625" style="103" customWidth="1"/>
    <col min="4945" max="4945" width="11.44140625" style="103"/>
    <col min="4946" max="4946" width="2.88671875" style="103" customWidth="1"/>
    <col min="4947" max="5052" width="11.44140625" style="103"/>
    <col min="5053" max="5053" width="2.6640625" style="103" customWidth="1"/>
    <col min="5054" max="5054" width="4.44140625" style="103" customWidth="1"/>
    <col min="5055" max="5055" width="18.5546875" style="103" customWidth="1"/>
    <col min="5056" max="5056" width="36.109375" style="103" customWidth="1"/>
    <col min="5057" max="5057" width="18.5546875" style="103" customWidth="1"/>
    <col min="5058" max="5058" width="7.44140625" style="103" customWidth="1"/>
    <col min="5059" max="5059" width="2.6640625" style="103" customWidth="1"/>
    <col min="5060" max="5060" width="10.109375" style="103" customWidth="1"/>
    <col min="5061" max="5065" width="11.44140625" style="103"/>
    <col min="5066" max="5066" width="5.5546875" style="103" customWidth="1"/>
    <col min="5067" max="5067" width="10.88671875" style="103" customWidth="1"/>
    <col min="5068" max="5068" width="2.6640625" style="103" customWidth="1"/>
    <col min="5069" max="5069" width="23.88671875" style="103" customWidth="1"/>
    <col min="5070" max="5071" width="12.6640625" style="103" customWidth="1"/>
    <col min="5072" max="5072" width="16.6640625" style="103" customWidth="1"/>
    <col min="5073" max="5073" width="17.88671875" style="103" customWidth="1"/>
    <col min="5074" max="5074" width="2.6640625" style="103" customWidth="1"/>
    <col min="5075" max="5075" width="11.44140625" style="103"/>
    <col min="5076" max="5077" width="12.6640625" style="103" customWidth="1"/>
    <col min="5078" max="5080" width="11.44140625" style="103"/>
    <col min="5081" max="5081" width="13.109375" style="103" customWidth="1"/>
    <col min="5082" max="5082" width="2.6640625" style="103" customWidth="1"/>
    <col min="5083" max="5083" width="6.33203125" style="103" customWidth="1"/>
    <col min="5084" max="5087" width="13.6640625" style="103" customWidth="1"/>
    <col min="5088" max="5088" width="11.44140625" style="103"/>
    <col min="5089" max="5089" width="11.5546875" style="103" customWidth="1"/>
    <col min="5090" max="5090" width="2.6640625" style="103" customWidth="1"/>
    <col min="5091" max="5096" width="11.44140625" style="103"/>
    <col min="5097" max="5097" width="14.44140625" style="103" customWidth="1"/>
    <col min="5098" max="5098" width="2.6640625" style="103" customWidth="1"/>
    <col min="5099" max="5099" width="11.44140625" style="103"/>
    <col min="5100" max="5102" width="19.109375" style="103" customWidth="1"/>
    <col min="5103" max="5103" width="14.6640625" style="103" customWidth="1"/>
    <col min="5104" max="5104" width="2.6640625" style="103" customWidth="1"/>
    <col min="5105" max="5105" width="7" style="103" customWidth="1"/>
    <col min="5106" max="5106" width="13.88671875" style="103" customWidth="1"/>
    <col min="5107" max="5111" width="11.44140625" style="103"/>
    <col min="5112" max="5112" width="5.44140625" style="103" customWidth="1"/>
    <col min="5113" max="5113" width="2.6640625" style="103" customWidth="1"/>
    <col min="5114" max="5114" width="11.44140625" style="103"/>
    <col min="5115" max="5117" width="13.6640625" style="103" customWidth="1"/>
    <col min="5118" max="5118" width="11.44140625" style="103"/>
    <col min="5119" max="5119" width="19.109375" style="103" customWidth="1"/>
    <col min="5120" max="5120" width="2.6640625" style="103" customWidth="1"/>
    <col min="5121" max="5121" width="8.5546875" style="103" bestFit="1" customWidth="1"/>
    <col min="5122" max="5122" width="10" style="103" bestFit="1" customWidth="1"/>
    <col min="5123" max="5123" width="7.109375" style="103" customWidth="1"/>
    <col min="5124" max="5124" width="9.6640625" style="103" bestFit="1" customWidth="1"/>
    <col min="5125" max="5125" width="8.88671875" style="103" customWidth="1"/>
    <col min="5126" max="5127" width="8.6640625" style="103" customWidth="1"/>
    <col min="5128" max="5128" width="6.6640625" style="103" customWidth="1"/>
    <col min="5129" max="5129" width="9.5546875" style="103" customWidth="1"/>
    <col min="5130" max="5130" width="6.6640625" style="103" customWidth="1"/>
    <col min="5131" max="5131" width="7.88671875" style="103" customWidth="1"/>
    <col min="5132" max="5132" width="2.6640625" style="103" customWidth="1"/>
    <col min="5133" max="5133" width="21" style="103" customWidth="1"/>
    <col min="5134" max="5137" width="11.44140625" style="103"/>
    <col min="5138" max="5138" width="16.33203125" style="103" customWidth="1"/>
    <col min="5139" max="5139" width="2.6640625" style="103" customWidth="1"/>
    <col min="5140" max="5140" width="16.88671875" style="103" customWidth="1"/>
    <col min="5141" max="5142" width="21" style="103" customWidth="1"/>
    <col min="5143" max="5144" width="11.44140625" style="103"/>
    <col min="5145" max="5145" width="2.6640625" style="103" customWidth="1"/>
    <col min="5146" max="5146" width="2.88671875" style="103" customWidth="1"/>
    <col min="5147" max="5147" width="21" style="103" customWidth="1"/>
    <col min="5148" max="5148" width="13.44140625" style="103" customWidth="1"/>
    <col min="5149" max="5149" width="13.88671875" style="103" customWidth="1"/>
    <col min="5150" max="5152" width="11.44140625" style="103"/>
    <col min="5153" max="5153" width="2.88671875" style="103" customWidth="1"/>
    <col min="5154" max="5154" width="2.44140625" style="103" customWidth="1"/>
    <col min="5155" max="5155" width="17.33203125" style="103" customWidth="1"/>
    <col min="5156" max="5156" width="13.109375" style="103" customWidth="1"/>
    <col min="5157" max="5157" width="16.33203125" style="103" bestFit="1" customWidth="1"/>
    <col min="5158" max="5158" width="15.44140625" style="103" customWidth="1"/>
    <col min="5159" max="5159" width="17.6640625" style="103" bestFit="1" customWidth="1"/>
    <col min="5160" max="5160" width="2.5546875" style="103" customWidth="1"/>
    <col min="5161" max="5161" width="2.88671875" style="103" customWidth="1"/>
    <col min="5162" max="5162" width="22.109375" style="103" customWidth="1"/>
    <col min="5163" max="5164" width="20.109375" style="103" customWidth="1"/>
    <col min="5165" max="5165" width="22.109375" style="103" customWidth="1"/>
    <col min="5166" max="5166" width="2.88671875" style="103" customWidth="1"/>
    <col min="5167" max="5167" width="1.33203125" style="103" customWidth="1"/>
    <col min="5168" max="5168" width="16.109375" style="103" bestFit="1" customWidth="1"/>
    <col min="5169" max="5169" width="15.88671875" style="103" bestFit="1" customWidth="1"/>
    <col min="5170" max="5170" width="11" style="103" bestFit="1" customWidth="1"/>
    <col min="5171" max="5171" width="14" style="103" bestFit="1" customWidth="1"/>
    <col min="5172" max="5172" width="10.33203125" style="103" bestFit="1" customWidth="1"/>
    <col min="5173" max="5173" width="14.33203125" style="103" bestFit="1" customWidth="1"/>
    <col min="5174" max="5174" width="2.33203125" style="103" customWidth="1"/>
    <col min="5175" max="5175" width="2.88671875" style="103" customWidth="1"/>
    <col min="5176" max="5176" width="8.6640625" style="103" customWidth="1"/>
    <col min="5177" max="5177" width="16.109375" style="103" bestFit="1" customWidth="1"/>
    <col min="5178" max="5178" width="11.44140625" style="103"/>
    <col min="5179" max="5179" width="15.5546875" style="103" bestFit="1" customWidth="1"/>
    <col min="5180" max="5180" width="22.44140625" style="103" bestFit="1" customWidth="1"/>
    <col min="5181" max="5181" width="10.44140625" style="103" customWidth="1"/>
    <col min="5182" max="5182" width="2.88671875" style="103" customWidth="1"/>
    <col min="5183" max="5183" width="1.5546875" style="103" customWidth="1"/>
    <col min="5184" max="5184" width="19" style="103" bestFit="1" customWidth="1"/>
    <col min="5185" max="5185" width="15.44140625" style="103" bestFit="1" customWidth="1"/>
    <col min="5186" max="5186" width="11" style="103" bestFit="1" customWidth="1"/>
    <col min="5187" max="5187" width="23" style="103" bestFit="1" customWidth="1"/>
    <col min="5188" max="5189" width="6.6640625" style="103" customWidth="1"/>
    <col min="5190" max="5190" width="1.6640625" style="103" customWidth="1"/>
    <col min="5191" max="5191" width="2.88671875" style="103" customWidth="1"/>
    <col min="5192" max="5192" width="21.6640625" style="103" customWidth="1"/>
    <col min="5193" max="5193" width="19.44140625" style="103" customWidth="1"/>
    <col min="5194" max="5194" width="22.109375" style="103" customWidth="1"/>
    <col min="5195" max="5195" width="21.6640625" style="103" customWidth="1"/>
    <col min="5196" max="5196" width="2.88671875" style="103" customWidth="1"/>
    <col min="5197" max="5197" width="21.33203125" style="103" customWidth="1"/>
    <col min="5198" max="5199" width="18.6640625" style="103" customWidth="1"/>
    <col min="5200" max="5200" width="13.44140625" style="103" customWidth="1"/>
    <col min="5201" max="5201" width="11.44140625" style="103"/>
    <col min="5202" max="5202" width="2.88671875" style="103" customWidth="1"/>
    <col min="5203" max="5308" width="11.44140625" style="103"/>
    <col min="5309" max="5309" width="2.6640625" style="103" customWidth="1"/>
    <col min="5310" max="5310" width="4.44140625" style="103" customWidth="1"/>
    <col min="5311" max="5311" width="18.5546875" style="103" customWidth="1"/>
    <col min="5312" max="5312" width="36.109375" style="103" customWidth="1"/>
    <col min="5313" max="5313" width="18.5546875" style="103" customWidth="1"/>
    <col min="5314" max="5314" width="7.44140625" style="103" customWidth="1"/>
    <col min="5315" max="5315" width="2.6640625" style="103" customWidth="1"/>
    <col min="5316" max="5316" width="10.109375" style="103" customWidth="1"/>
    <col min="5317" max="5321" width="11.44140625" style="103"/>
    <col min="5322" max="5322" width="5.5546875" style="103" customWidth="1"/>
    <col min="5323" max="5323" width="10.88671875" style="103" customWidth="1"/>
    <col min="5324" max="5324" width="2.6640625" style="103" customWidth="1"/>
    <col min="5325" max="5325" width="23.88671875" style="103" customWidth="1"/>
    <col min="5326" max="5327" width="12.6640625" style="103" customWidth="1"/>
    <col min="5328" max="5328" width="16.6640625" style="103" customWidth="1"/>
    <col min="5329" max="5329" width="17.88671875" style="103" customWidth="1"/>
    <col min="5330" max="5330" width="2.6640625" style="103" customWidth="1"/>
    <col min="5331" max="5331" width="11.44140625" style="103"/>
    <col min="5332" max="5333" width="12.6640625" style="103" customWidth="1"/>
    <col min="5334" max="5336" width="11.44140625" style="103"/>
    <col min="5337" max="5337" width="13.109375" style="103" customWidth="1"/>
    <col min="5338" max="5338" width="2.6640625" style="103" customWidth="1"/>
    <col min="5339" max="5339" width="6.33203125" style="103" customWidth="1"/>
    <col min="5340" max="5343" width="13.6640625" style="103" customWidth="1"/>
    <col min="5344" max="5344" width="11.44140625" style="103"/>
    <col min="5345" max="5345" width="11.5546875" style="103" customWidth="1"/>
    <col min="5346" max="5346" width="2.6640625" style="103" customWidth="1"/>
    <col min="5347" max="5352" width="11.44140625" style="103"/>
    <col min="5353" max="5353" width="14.44140625" style="103" customWidth="1"/>
    <col min="5354" max="5354" width="2.6640625" style="103" customWidth="1"/>
    <col min="5355" max="5355" width="11.44140625" style="103"/>
    <col min="5356" max="5358" width="19.109375" style="103" customWidth="1"/>
    <col min="5359" max="5359" width="14.6640625" style="103" customWidth="1"/>
    <col min="5360" max="5360" width="2.6640625" style="103" customWidth="1"/>
    <col min="5361" max="5361" width="7" style="103" customWidth="1"/>
    <col min="5362" max="5362" width="13.88671875" style="103" customWidth="1"/>
    <col min="5363" max="5367" width="11.44140625" style="103"/>
    <col min="5368" max="5368" width="5.44140625" style="103" customWidth="1"/>
    <col min="5369" max="5369" width="2.6640625" style="103" customWidth="1"/>
    <col min="5370" max="5370" width="11.44140625" style="103"/>
    <col min="5371" max="5373" width="13.6640625" style="103" customWidth="1"/>
    <col min="5374" max="5374" width="11.44140625" style="103"/>
    <col min="5375" max="5375" width="19.109375" style="103" customWidth="1"/>
    <col min="5376" max="5376" width="2.6640625" style="103" customWidth="1"/>
    <col min="5377" max="5377" width="8.5546875" style="103" bestFit="1" customWidth="1"/>
    <col min="5378" max="5378" width="10" style="103" bestFit="1" customWidth="1"/>
    <col min="5379" max="5379" width="7.109375" style="103" customWidth="1"/>
    <col min="5380" max="5380" width="9.6640625" style="103" bestFit="1" customWidth="1"/>
    <col min="5381" max="5381" width="8.88671875" style="103" customWidth="1"/>
    <col min="5382" max="5383" width="8.6640625" style="103" customWidth="1"/>
    <col min="5384" max="5384" width="6.6640625" style="103" customWidth="1"/>
    <col min="5385" max="5385" width="9.5546875" style="103" customWidth="1"/>
    <col min="5386" max="5386" width="6.6640625" style="103" customWidth="1"/>
    <col min="5387" max="5387" width="7.88671875" style="103" customWidth="1"/>
    <col min="5388" max="5388" width="2.6640625" style="103" customWidth="1"/>
    <col min="5389" max="5389" width="21" style="103" customWidth="1"/>
    <col min="5390" max="5393" width="11.44140625" style="103"/>
    <col min="5394" max="5394" width="16.33203125" style="103" customWidth="1"/>
    <col min="5395" max="5395" width="2.6640625" style="103" customWidth="1"/>
    <col min="5396" max="5396" width="16.88671875" style="103" customWidth="1"/>
    <col min="5397" max="5398" width="21" style="103" customWidth="1"/>
    <col min="5399" max="5400" width="11.44140625" style="103"/>
    <col min="5401" max="5401" width="2.6640625" style="103" customWidth="1"/>
    <col min="5402" max="5402" width="2.88671875" style="103" customWidth="1"/>
    <col min="5403" max="5403" width="21" style="103" customWidth="1"/>
    <col min="5404" max="5404" width="13.44140625" style="103" customWidth="1"/>
    <col min="5405" max="5405" width="13.88671875" style="103" customWidth="1"/>
    <col min="5406" max="5408" width="11.44140625" style="103"/>
    <col min="5409" max="5409" width="2.88671875" style="103" customWidth="1"/>
    <col min="5410" max="5410" width="2.44140625" style="103" customWidth="1"/>
    <col min="5411" max="5411" width="17.33203125" style="103" customWidth="1"/>
    <col min="5412" max="5412" width="13.109375" style="103" customWidth="1"/>
    <col min="5413" max="5413" width="16.33203125" style="103" bestFit="1" customWidth="1"/>
    <col min="5414" max="5414" width="15.44140625" style="103" customWidth="1"/>
    <col min="5415" max="5415" width="17.6640625" style="103" bestFit="1" customWidth="1"/>
    <col min="5416" max="5416" width="2.5546875" style="103" customWidth="1"/>
    <col min="5417" max="5417" width="2.88671875" style="103" customWidth="1"/>
    <col min="5418" max="5418" width="22.109375" style="103" customWidth="1"/>
    <col min="5419" max="5420" width="20.109375" style="103" customWidth="1"/>
    <col min="5421" max="5421" width="22.109375" style="103" customWidth="1"/>
    <col min="5422" max="5422" width="2.88671875" style="103" customWidth="1"/>
    <col min="5423" max="5423" width="1.33203125" style="103" customWidth="1"/>
    <col min="5424" max="5424" width="16.109375" style="103" bestFit="1" customWidth="1"/>
    <col min="5425" max="5425" width="15.88671875" style="103" bestFit="1" customWidth="1"/>
    <col min="5426" max="5426" width="11" style="103" bestFit="1" customWidth="1"/>
    <col min="5427" max="5427" width="14" style="103" bestFit="1" customWidth="1"/>
    <col min="5428" max="5428" width="10.33203125" style="103" bestFit="1" customWidth="1"/>
    <col min="5429" max="5429" width="14.33203125" style="103" bestFit="1" customWidth="1"/>
    <col min="5430" max="5430" width="2.33203125" style="103" customWidth="1"/>
    <col min="5431" max="5431" width="2.88671875" style="103" customWidth="1"/>
    <col min="5432" max="5432" width="8.6640625" style="103" customWidth="1"/>
    <col min="5433" max="5433" width="16.109375" style="103" bestFit="1" customWidth="1"/>
    <col min="5434" max="5434" width="11.44140625" style="103"/>
    <col min="5435" max="5435" width="15.5546875" style="103" bestFit="1" customWidth="1"/>
    <col min="5436" max="5436" width="22.44140625" style="103" bestFit="1" customWidth="1"/>
    <col min="5437" max="5437" width="10.44140625" style="103" customWidth="1"/>
    <col min="5438" max="5438" width="2.88671875" style="103" customWidth="1"/>
    <col min="5439" max="5439" width="1.5546875" style="103" customWidth="1"/>
    <col min="5440" max="5440" width="19" style="103" bestFit="1" customWidth="1"/>
    <col min="5441" max="5441" width="15.44140625" style="103" bestFit="1" customWidth="1"/>
    <col min="5442" max="5442" width="11" style="103" bestFit="1" customWidth="1"/>
    <col min="5443" max="5443" width="23" style="103" bestFit="1" customWidth="1"/>
    <col min="5444" max="5445" width="6.6640625" style="103" customWidth="1"/>
    <col min="5446" max="5446" width="1.6640625" style="103" customWidth="1"/>
    <col min="5447" max="5447" width="2.88671875" style="103" customWidth="1"/>
    <col min="5448" max="5448" width="21.6640625" style="103" customWidth="1"/>
    <col min="5449" max="5449" width="19.44140625" style="103" customWidth="1"/>
    <col min="5450" max="5450" width="22.109375" style="103" customWidth="1"/>
    <col min="5451" max="5451" width="21.6640625" style="103" customWidth="1"/>
    <col min="5452" max="5452" width="2.88671875" style="103" customWidth="1"/>
    <col min="5453" max="5453" width="21.33203125" style="103" customWidth="1"/>
    <col min="5454" max="5455" width="18.6640625" style="103" customWidth="1"/>
    <col min="5456" max="5456" width="13.44140625" style="103" customWidth="1"/>
    <col min="5457" max="5457" width="11.44140625" style="103"/>
    <col min="5458" max="5458" width="2.88671875" style="103" customWidth="1"/>
    <col min="5459" max="5564" width="11.44140625" style="103"/>
    <col min="5565" max="5565" width="2.6640625" style="103" customWidth="1"/>
    <col min="5566" max="5566" width="4.44140625" style="103" customWidth="1"/>
    <col min="5567" max="5567" width="18.5546875" style="103" customWidth="1"/>
    <col min="5568" max="5568" width="36.109375" style="103" customWidth="1"/>
    <col min="5569" max="5569" width="18.5546875" style="103" customWidth="1"/>
    <col min="5570" max="5570" width="7.44140625" style="103" customWidth="1"/>
    <col min="5571" max="5571" width="2.6640625" style="103" customWidth="1"/>
    <col min="5572" max="5572" width="10.109375" style="103" customWidth="1"/>
    <col min="5573" max="5577" width="11.44140625" style="103"/>
    <col min="5578" max="5578" width="5.5546875" style="103" customWidth="1"/>
    <col min="5579" max="5579" width="10.88671875" style="103" customWidth="1"/>
    <col min="5580" max="5580" width="2.6640625" style="103" customWidth="1"/>
    <col min="5581" max="5581" width="23.88671875" style="103" customWidth="1"/>
    <col min="5582" max="5583" width="12.6640625" style="103" customWidth="1"/>
    <col min="5584" max="5584" width="16.6640625" style="103" customWidth="1"/>
    <col min="5585" max="5585" width="17.88671875" style="103" customWidth="1"/>
    <col min="5586" max="5586" width="2.6640625" style="103" customWidth="1"/>
    <col min="5587" max="5587" width="11.44140625" style="103"/>
    <col min="5588" max="5589" width="12.6640625" style="103" customWidth="1"/>
    <col min="5590" max="5592" width="11.44140625" style="103"/>
    <col min="5593" max="5593" width="13.109375" style="103" customWidth="1"/>
    <col min="5594" max="5594" width="2.6640625" style="103" customWidth="1"/>
    <col min="5595" max="5595" width="6.33203125" style="103" customWidth="1"/>
    <col min="5596" max="5599" width="13.6640625" style="103" customWidth="1"/>
    <col min="5600" max="5600" width="11.44140625" style="103"/>
    <col min="5601" max="5601" width="11.5546875" style="103" customWidth="1"/>
    <col min="5602" max="5602" width="2.6640625" style="103" customWidth="1"/>
    <col min="5603" max="5608" width="11.44140625" style="103"/>
    <col min="5609" max="5609" width="14.44140625" style="103" customWidth="1"/>
    <col min="5610" max="5610" width="2.6640625" style="103" customWidth="1"/>
    <col min="5611" max="5611" width="11.44140625" style="103"/>
    <col min="5612" max="5614" width="19.109375" style="103" customWidth="1"/>
    <col min="5615" max="5615" width="14.6640625" style="103" customWidth="1"/>
    <col min="5616" max="5616" width="2.6640625" style="103" customWidth="1"/>
    <col min="5617" max="5617" width="7" style="103" customWidth="1"/>
    <col min="5618" max="5618" width="13.88671875" style="103" customWidth="1"/>
    <col min="5619" max="5623" width="11.44140625" style="103"/>
    <col min="5624" max="5624" width="5.44140625" style="103" customWidth="1"/>
    <col min="5625" max="5625" width="2.6640625" style="103" customWidth="1"/>
    <col min="5626" max="5626" width="11.44140625" style="103"/>
    <col min="5627" max="5629" width="13.6640625" style="103" customWidth="1"/>
    <col min="5630" max="5630" width="11.44140625" style="103"/>
    <col min="5631" max="5631" width="19.109375" style="103" customWidth="1"/>
    <col min="5632" max="5632" width="2.6640625" style="103" customWidth="1"/>
    <col min="5633" max="5633" width="8.5546875" style="103" bestFit="1" customWidth="1"/>
    <col min="5634" max="5634" width="10" style="103" bestFit="1" customWidth="1"/>
    <col min="5635" max="5635" width="7.109375" style="103" customWidth="1"/>
    <col min="5636" max="5636" width="9.6640625" style="103" bestFit="1" customWidth="1"/>
    <col min="5637" max="5637" width="8.88671875" style="103" customWidth="1"/>
    <col min="5638" max="5639" width="8.6640625" style="103" customWidth="1"/>
    <col min="5640" max="5640" width="6.6640625" style="103" customWidth="1"/>
    <col min="5641" max="5641" width="9.5546875" style="103" customWidth="1"/>
    <col min="5642" max="5642" width="6.6640625" style="103" customWidth="1"/>
    <col min="5643" max="5643" width="7.88671875" style="103" customWidth="1"/>
    <col min="5644" max="5644" width="2.6640625" style="103" customWidth="1"/>
    <col min="5645" max="5645" width="21" style="103" customWidth="1"/>
    <col min="5646" max="5649" width="11.44140625" style="103"/>
    <col min="5650" max="5650" width="16.33203125" style="103" customWidth="1"/>
    <col min="5651" max="5651" width="2.6640625" style="103" customWidth="1"/>
    <col min="5652" max="5652" width="16.88671875" style="103" customWidth="1"/>
    <col min="5653" max="5654" width="21" style="103" customWidth="1"/>
    <col min="5655" max="5656" width="11.44140625" style="103"/>
    <col min="5657" max="5657" width="2.6640625" style="103" customWidth="1"/>
    <col min="5658" max="5658" width="2.88671875" style="103" customWidth="1"/>
    <col min="5659" max="5659" width="21" style="103" customWidth="1"/>
    <col min="5660" max="5660" width="13.44140625" style="103" customWidth="1"/>
    <col min="5661" max="5661" width="13.88671875" style="103" customWidth="1"/>
    <col min="5662" max="5664" width="11.44140625" style="103"/>
    <col min="5665" max="5665" width="2.88671875" style="103" customWidth="1"/>
    <col min="5666" max="5666" width="2.44140625" style="103" customWidth="1"/>
    <col min="5667" max="5667" width="17.33203125" style="103" customWidth="1"/>
    <col min="5668" max="5668" width="13.109375" style="103" customWidth="1"/>
    <col min="5669" max="5669" width="16.33203125" style="103" bestFit="1" customWidth="1"/>
    <col min="5670" max="5670" width="15.44140625" style="103" customWidth="1"/>
    <col min="5671" max="5671" width="17.6640625" style="103" bestFit="1" customWidth="1"/>
    <col min="5672" max="5672" width="2.5546875" style="103" customWidth="1"/>
    <col min="5673" max="5673" width="2.88671875" style="103" customWidth="1"/>
    <col min="5674" max="5674" width="22.109375" style="103" customWidth="1"/>
    <col min="5675" max="5676" width="20.109375" style="103" customWidth="1"/>
    <col min="5677" max="5677" width="22.109375" style="103" customWidth="1"/>
    <col min="5678" max="5678" width="2.88671875" style="103" customWidth="1"/>
    <col min="5679" max="5679" width="1.33203125" style="103" customWidth="1"/>
    <col min="5680" max="5680" width="16.109375" style="103" bestFit="1" customWidth="1"/>
    <col min="5681" max="5681" width="15.88671875" style="103" bestFit="1" customWidth="1"/>
    <col min="5682" max="5682" width="11" style="103" bestFit="1" customWidth="1"/>
    <col min="5683" max="5683" width="14" style="103" bestFit="1" customWidth="1"/>
    <col min="5684" max="5684" width="10.33203125" style="103" bestFit="1" customWidth="1"/>
    <col min="5685" max="5685" width="14.33203125" style="103" bestFit="1" customWidth="1"/>
    <col min="5686" max="5686" width="2.33203125" style="103" customWidth="1"/>
    <col min="5687" max="5687" width="2.88671875" style="103" customWidth="1"/>
    <col min="5688" max="5688" width="8.6640625" style="103" customWidth="1"/>
    <col min="5689" max="5689" width="16.109375" style="103" bestFit="1" customWidth="1"/>
    <col min="5690" max="5690" width="11.44140625" style="103"/>
    <col min="5691" max="5691" width="15.5546875" style="103" bestFit="1" customWidth="1"/>
    <col min="5692" max="5692" width="22.44140625" style="103" bestFit="1" customWidth="1"/>
    <col min="5693" max="5693" width="10.44140625" style="103" customWidth="1"/>
    <col min="5694" max="5694" width="2.88671875" style="103" customWidth="1"/>
    <col min="5695" max="5695" width="1.5546875" style="103" customWidth="1"/>
    <col min="5696" max="5696" width="19" style="103" bestFit="1" customWidth="1"/>
    <col min="5697" max="5697" width="15.44140625" style="103" bestFit="1" customWidth="1"/>
    <col min="5698" max="5698" width="11" style="103" bestFit="1" customWidth="1"/>
    <col min="5699" max="5699" width="23" style="103" bestFit="1" customWidth="1"/>
    <col min="5700" max="5701" width="6.6640625" style="103" customWidth="1"/>
    <col min="5702" max="5702" width="1.6640625" style="103" customWidth="1"/>
    <col min="5703" max="5703" width="2.88671875" style="103" customWidth="1"/>
    <col min="5704" max="5704" width="21.6640625" style="103" customWidth="1"/>
    <col min="5705" max="5705" width="19.44140625" style="103" customWidth="1"/>
    <col min="5706" max="5706" width="22.109375" style="103" customWidth="1"/>
    <col min="5707" max="5707" width="21.6640625" style="103" customWidth="1"/>
    <col min="5708" max="5708" width="2.88671875" style="103" customWidth="1"/>
    <col min="5709" max="5709" width="21.33203125" style="103" customWidth="1"/>
    <col min="5710" max="5711" width="18.6640625" style="103" customWidth="1"/>
    <col min="5712" max="5712" width="13.44140625" style="103" customWidth="1"/>
    <col min="5713" max="5713" width="11.44140625" style="103"/>
    <col min="5714" max="5714" width="2.88671875" style="103" customWidth="1"/>
    <col min="5715" max="5820" width="11.44140625" style="103"/>
    <col min="5821" max="5821" width="2.6640625" style="103" customWidth="1"/>
    <col min="5822" max="5822" width="4.44140625" style="103" customWidth="1"/>
    <col min="5823" max="5823" width="18.5546875" style="103" customWidth="1"/>
    <col min="5824" max="5824" width="36.109375" style="103" customWidth="1"/>
    <col min="5825" max="5825" width="18.5546875" style="103" customWidth="1"/>
    <col min="5826" max="5826" width="7.44140625" style="103" customWidth="1"/>
    <col min="5827" max="5827" width="2.6640625" style="103" customWidth="1"/>
    <col min="5828" max="5828" width="10.109375" style="103" customWidth="1"/>
    <col min="5829" max="5833" width="11.44140625" style="103"/>
    <col min="5834" max="5834" width="5.5546875" style="103" customWidth="1"/>
    <col min="5835" max="5835" width="10.88671875" style="103" customWidth="1"/>
    <col min="5836" max="5836" width="2.6640625" style="103" customWidth="1"/>
    <col min="5837" max="5837" width="23.88671875" style="103" customWidth="1"/>
    <col min="5838" max="5839" width="12.6640625" style="103" customWidth="1"/>
    <col min="5840" max="5840" width="16.6640625" style="103" customWidth="1"/>
    <col min="5841" max="5841" width="17.88671875" style="103" customWidth="1"/>
    <col min="5842" max="5842" width="2.6640625" style="103" customWidth="1"/>
    <col min="5843" max="5843" width="11.44140625" style="103"/>
    <col min="5844" max="5845" width="12.6640625" style="103" customWidth="1"/>
    <col min="5846" max="5848" width="11.44140625" style="103"/>
    <col min="5849" max="5849" width="13.109375" style="103" customWidth="1"/>
    <col min="5850" max="5850" width="2.6640625" style="103" customWidth="1"/>
    <col min="5851" max="5851" width="6.33203125" style="103" customWidth="1"/>
    <col min="5852" max="5855" width="13.6640625" style="103" customWidth="1"/>
    <col min="5856" max="5856" width="11.44140625" style="103"/>
    <col min="5857" max="5857" width="11.5546875" style="103" customWidth="1"/>
    <col min="5858" max="5858" width="2.6640625" style="103" customWidth="1"/>
    <col min="5859" max="5864" width="11.44140625" style="103"/>
    <col min="5865" max="5865" width="14.44140625" style="103" customWidth="1"/>
    <col min="5866" max="5866" width="2.6640625" style="103" customWidth="1"/>
    <col min="5867" max="5867" width="11.44140625" style="103"/>
    <col min="5868" max="5870" width="19.109375" style="103" customWidth="1"/>
    <col min="5871" max="5871" width="14.6640625" style="103" customWidth="1"/>
    <col min="5872" max="5872" width="2.6640625" style="103" customWidth="1"/>
    <col min="5873" max="5873" width="7" style="103" customWidth="1"/>
    <col min="5874" max="5874" width="13.88671875" style="103" customWidth="1"/>
    <col min="5875" max="5879" width="11.44140625" style="103"/>
    <col min="5880" max="5880" width="5.44140625" style="103" customWidth="1"/>
    <col min="5881" max="5881" width="2.6640625" style="103" customWidth="1"/>
    <col min="5882" max="5882" width="11.44140625" style="103"/>
    <col min="5883" max="5885" width="13.6640625" style="103" customWidth="1"/>
    <col min="5886" max="5886" width="11.44140625" style="103"/>
    <col min="5887" max="5887" width="19.109375" style="103" customWidth="1"/>
    <col min="5888" max="5888" width="2.6640625" style="103" customWidth="1"/>
    <col min="5889" max="5889" width="8.5546875" style="103" bestFit="1" customWidth="1"/>
    <col min="5890" max="5890" width="10" style="103" bestFit="1" customWidth="1"/>
    <col min="5891" max="5891" width="7.109375" style="103" customWidth="1"/>
    <col min="5892" max="5892" width="9.6640625" style="103" bestFit="1" customWidth="1"/>
    <col min="5893" max="5893" width="8.88671875" style="103" customWidth="1"/>
    <col min="5894" max="5895" width="8.6640625" style="103" customWidth="1"/>
    <col min="5896" max="5896" width="6.6640625" style="103" customWidth="1"/>
    <col min="5897" max="5897" width="9.5546875" style="103" customWidth="1"/>
    <col min="5898" max="5898" width="6.6640625" style="103" customWidth="1"/>
    <col min="5899" max="5899" width="7.88671875" style="103" customWidth="1"/>
    <col min="5900" max="5900" width="2.6640625" style="103" customWidth="1"/>
    <col min="5901" max="5901" width="21" style="103" customWidth="1"/>
    <col min="5902" max="5905" width="11.44140625" style="103"/>
    <col min="5906" max="5906" width="16.33203125" style="103" customWidth="1"/>
    <col min="5907" max="5907" width="2.6640625" style="103" customWidth="1"/>
    <col min="5908" max="5908" width="16.88671875" style="103" customWidth="1"/>
    <col min="5909" max="5910" width="21" style="103" customWidth="1"/>
    <col min="5911" max="5912" width="11.44140625" style="103"/>
    <col min="5913" max="5913" width="2.6640625" style="103" customWidth="1"/>
    <col min="5914" max="5914" width="2.88671875" style="103" customWidth="1"/>
    <col min="5915" max="5915" width="21" style="103" customWidth="1"/>
    <col min="5916" max="5916" width="13.44140625" style="103" customWidth="1"/>
    <col min="5917" max="5917" width="13.88671875" style="103" customWidth="1"/>
    <col min="5918" max="5920" width="11.44140625" style="103"/>
    <col min="5921" max="5921" width="2.88671875" style="103" customWidth="1"/>
    <col min="5922" max="5922" width="2.44140625" style="103" customWidth="1"/>
    <col min="5923" max="5923" width="17.33203125" style="103" customWidth="1"/>
    <col min="5924" max="5924" width="13.109375" style="103" customWidth="1"/>
    <col min="5925" max="5925" width="16.33203125" style="103" bestFit="1" customWidth="1"/>
    <col min="5926" max="5926" width="15.44140625" style="103" customWidth="1"/>
    <col min="5927" max="5927" width="17.6640625" style="103" bestFit="1" customWidth="1"/>
    <col min="5928" max="5928" width="2.5546875" style="103" customWidth="1"/>
    <col min="5929" max="5929" width="2.88671875" style="103" customWidth="1"/>
    <col min="5930" max="5930" width="22.109375" style="103" customWidth="1"/>
    <col min="5931" max="5932" width="20.109375" style="103" customWidth="1"/>
    <col min="5933" max="5933" width="22.109375" style="103" customWidth="1"/>
    <col min="5934" max="5934" width="2.88671875" style="103" customWidth="1"/>
    <col min="5935" max="5935" width="1.33203125" style="103" customWidth="1"/>
    <col min="5936" max="5936" width="16.109375" style="103" bestFit="1" customWidth="1"/>
    <col min="5937" max="5937" width="15.88671875" style="103" bestFit="1" customWidth="1"/>
    <col min="5938" max="5938" width="11" style="103" bestFit="1" customWidth="1"/>
    <col min="5939" max="5939" width="14" style="103" bestFit="1" customWidth="1"/>
    <col min="5940" max="5940" width="10.33203125" style="103" bestFit="1" customWidth="1"/>
    <col min="5941" max="5941" width="14.33203125" style="103" bestFit="1" customWidth="1"/>
    <col min="5942" max="5942" width="2.33203125" style="103" customWidth="1"/>
    <col min="5943" max="5943" width="2.88671875" style="103" customWidth="1"/>
    <col min="5944" max="5944" width="8.6640625" style="103" customWidth="1"/>
    <col min="5945" max="5945" width="16.109375" style="103" bestFit="1" customWidth="1"/>
    <col min="5946" max="5946" width="11.44140625" style="103"/>
    <col min="5947" max="5947" width="15.5546875" style="103" bestFit="1" customWidth="1"/>
    <col min="5948" max="5948" width="22.44140625" style="103" bestFit="1" customWidth="1"/>
    <col min="5949" max="5949" width="10.44140625" style="103" customWidth="1"/>
    <col min="5950" max="5950" width="2.88671875" style="103" customWidth="1"/>
    <col min="5951" max="5951" width="1.5546875" style="103" customWidth="1"/>
    <col min="5952" max="5952" width="19" style="103" bestFit="1" customWidth="1"/>
    <col min="5953" max="5953" width="15.44140625" style="103" bestFit="1" customWidth="1"/>
    <col min="5954" max="5954" width="11" style="103" bestFit="1" customWidth="1"/>
    <col min="5955" max="5955" width="23" style="103" bestFit="1" customWidth="1"/>
    <col min="5956" max="5957" width="6.6640625" style="103" customWidth="1"/>
    <col min="5958" max="5958" width="1.6640625" style="103" customWidth="1"/>
    <col min="5959" max="5959" width="2.88671875" style="103" customWidth="1"/>
    <col min="5960" max="5960" width="21.6640625" style="103" customWidth="1"/>
    <col min="5961" max="5961" width="19.44140625" style="103" customWidth="1"/>
    <col min="5962" max="5962" width="22.109375" style="103" customWidth="1"/>
    <col min="5963" max="5963" width="21.6640625" style="103" customWidth="1"/>
    <col min="5964" max="5964" width="2.88671875" style="103" customWidth="1"/>
    <col min="5965" max="5965" width="21.33203125" style="103" customWidth="1"/>
    <col min="5966" max="5967" width="18.6640625" style="103" customWidth="1"/>
    <col min="5968" max="5968" width="13.44140625" style="103" customWidth="1"/>
    <col min="5969" max="5969" width="11.44140625" style="103"/>
    <col min="5970" max="5970" width="2.88671875" style="103" customWidth="1"/>
    <col min="5971" max="6076" width="11.44140625" style="103"/>
    <col min="6077" max="6077" width="2.6640625" style="103" customWidth="1"/>
    <col min="6078" max="6078" width="4.44140625" style="103" customWidth="1"/>
    <col min="6079" max="6079" width="18.5546875" style="103" customWidth="1"/>
    <col min="6080" max="6080" width="36.109375" style="103" customWidth="1"/>
    <col min="6081" max="6081" width="18.5546875" style="103" customWidth="1"/>
    <col min="6082" max="6082" width="7.44140625" style="103" customWidth="1"/>
    <col min="6083" max="6083" width="2.6640625" style="103" customWidth="1"/>
    <col min="6084" max="6084" width="10.109375" style="103" customWidth="1"/>
    <col min="6085" max="6089" width="11.44140625" style="103"/>
    <col min="6090" max="6090" width="5.5546875" style="103" customWidth="1"/>
    <col min="6091" max="6091" width="10.88671875" style="103" customWidth="1"/>
    <col min="6092" max="6092" width="2.6640625" style="103" customWidth="1"/>
    <col min="6093" max="6093" width="23.88671875" style="103" customWidth="1"/>
    <col min="6094" max="6095" width="12.6640625" style="103" customWidth="1"/>
    <col min="6096" max="6096" width="16.6640625" style="103" customWidth="1"/>
    <col min="6097" max="6097" width="17.88671875" style="103" customWidth="1"/>
    <col min="6098" max="6098" width="2.6640625" style="103" customWidth="1"/>
    <col min="6099" max="6099" width="11.44140625" style="103"/>
    <col min="6100" max="6101" width="12.6640625" style="103" customWidth="1"/>
    <col min="6102" max="6104" width="11.44140625" style="103"/>
    <col min="6105" max="6105" width="13.109375" style="103" customWidth="1"/>
    <col min="6106" max="6106" width="2.6640625" style="103" customWidth="1"/>
    <col min="6107" max="6107" width="6.33203125" style="103" customWidth="1"/>
    <col min="6108" max="6111" width="13.6640625" style="103" customWidth="1"/>
    <col min="6112" max="6112" width="11.44140625" style="103"/>
    <col min="6113" max="6113" width="11.5546875" style="103" customWidth="1"/>
    <col min="6114" max="6114" width="2.6640625" style="103" customWidth="1"/>
    <col min="6115" max="6120" width="11.44140625" style="103"/>
    <col min="6121" max="6121" width="14.44140625" style="103" customWidth="1"/>
    <col min="6122" max="6122" width="2.6640625" style="103" customWidth="1"/>
    <col min="6123" max="6123" width="11.44140625" style="103"/>
    <col min="6124" max="6126" width="19.109375" style="103" customWidth="1"/>
    <col min="6127" max="6127" width="14.6640625" style="103" customWidth="1"/>
    <col min="6128" max="6128" width="2.6640625" style="103" customWidth="1"/>
    <col min="6129" max="6129" width="7" style="103" customWidth="1"/>
    <col min="6130" max="6130" width="13.88671875" style="103" customWidth="1"/>
    <col min="6131" max="6135" width="11.44140625" style="103"/>
    <col min="6136" max="6136" width="5.44140625" style="103" customWidth="1"/>
    <col min="6137" max="6137" width="2.6640625" style="103" customWidth="1"/>
    <col min="6138" max="6138" width="11.44140625" style="103"/>
    <col min="6139" max="6141" width="13.6640625" style="103" customWidth="1"/>
    <col min="6142" max="6142" width="11.44140625" style="103"/>
    <col min="6143" max="6143" width="19.109375" style="103" customWidth="1"/>
    <col min="6144" max="6144" width="2.6640625" style="103" customWidth="1"/>
    <col min="6145" max="6145" width="8.5546875" style="103" bestFit="1" customWidth="1"/>
    <col min="6146" max="6146" width="10" style="103" bestFit="1" customWidth="1"/>
    <col min="6147" max="6147" width="7.109375" style="103" customWidth="1"/>
    <col min="6148" max="6148" width="9.6640625" style="103" bestFit="1" customWidth="1"/>
    <col min="6149" max="6149" width="8.88671875" style="103" customWidth="1"/>
    <col min="6150" max="6151" width="8.6640625" style="103" customWidth="1"/>
    <col min="6152" max="6152" width="6.6640625" style="103" customWidth="1"/>
    <col min="6153" max="6153" width="9.5546875" style="103" customWidth="1"/>
    <col min="6154" max="6154" width="6.6640625" style="103" customWidth="1"/>
    <col min="6155" max="6155" width="7.88671875" style="103" customWidth="1"/>
    <col min="6156" max="6156" width="2.6640625" style="103" customWidth="1"/>
    <col min="6157" max="6157" width="21" style="103" customWidth="1"/>
    <col min="6158" max="6161" width="11.44140625" style="103"/>
    <col min="6162" max="6162" width="16.33203125" style="103" customWidth="1"/>
    <col min="6163" max="6163" width="2.6640625" style="103" customWidth="1"/>
    <col min="6164" max="6164" width="16.88671875" style="103" customWidth="1"/>
    <col min="6165" max="6166" width="21" style="103" customWidth="1"/>
    <col min="6167" max="6168" width="11.44140625" style="103"/>
    <col min="6169" max="6169" width="2.6640625" style="103" customWidth="1"/>
    <col min="6170" max="6170" width="2.88671875" style="103" customWidth="1"/>
    <col min="6171" max="6171" width="21" style="103" customWidth="1"/>
    <col min="6172" max="6172" width="13.44140625" style="103" customWidth="1"/>
    <col min="6173" max="6173" width="13.88671875" style="103" customWidth="1"/>
    <col min="6174" max="6176" width="11.44140625" style="103"/>
    <col min="6177" max="6177" width="2.88671875" style="103" customWidth="1"/>
    <col min="6178" max="6178" width="2.44140625" style="103" customWidth="1"/>
    <col min="6179" max="6179" width="17.33203125" style="103" customWidth="1"/>
    <col min="6180" max="6180" width="13.109375" style="103" customWidth="1"/>
    <col min="6181" max="6181" width="16.33203125" style="103" bestFit="1" customWidth="1"/>
    <col min="6182" max="6182" width="15.44140625" style="103" customWidth="1"/>
    <col min="6183" max="6183" width="17.6640625" style="103" bestFit="1" customWidth="1"/>
    <col min="6184" max="6184" width="2.5546875" style="103" customWidth="1"/>
    <col min="6185" max="6185" width="2.88671875" style="103" customWidth="1"/>
    <col min="6186" max="6186" width="22.109375" style="103" customWidth="1"/>
    <col min="6187" max="6188" width="20.109375" style="103" customWidth="1"/>
    <col min="6189" max="6189" width="22.109375" style="103" customWidth="1"/>
    <col min="6190" max="6190" width="2.88671875" style="103" customWidth="1"/>
    <col min="6191" max="6191" width="1.33203125" style="103" customWidth="1"/>
    <col min="6192" max="6192" width="16.109375" style="103" bestFit="1" customWidth="1"/>
    <col min="6193" max="6193" width="15.88671875" style="103" bestFit="1" customWidth="1"/>
    <col min="6194" max="6194" width="11" style="103" bestFit="1" customWidth="1"/>
    <col min="6195" max="6195" width="14" style="103" bestFit="1" customWidth="1"/>
    <col min="6196" max="6196" width="10.33203125" style="103" bestFit="1" customWidth="1"/>
    <col min="6197" max="6197" width="14.33203125" style="103" bestFit="1" customWidth="1"/>
    <col min="6198" max="6198" width="2.33203125" style="103" customWidth="1"/>
    <col min="6199" max="6199" width="2.88671875" style="103" customWidth="1"/>
    <col min="6200" max="6200" width="8.6640625" style="103" customWidth="1"/>
    <col min="6201" max="6201" width="16.109375" style="103" bestFit="1" customWidth="1"/>
    <col min="6202" max="6202" width="11.44140625" style="103"/>
    <col min="6203" max="6203" width="15.5546875" style="103" bestFit="1" customWidth="1"/>
    <col min="6204" max="6204" width="22.44140625" style="103" bestFit="1" customWidth="1"/>
    <col min="6205" max="6205" width="10.44140625" style="103" customWidth="1"/>
    <col min="6206" max="6206" width="2.88671875" style="103" customWidth="1"/>
    <col min="6207" max="6207" width="1.5546875" style="103" customWidth="1"/>
    <col min="6208" max="6208" width="19" style="103" bestFit="1" customWidth="1"/>
    <col min="6209" max="6209" width="15.44140625" style="103" bestFit="1" customWidth="1"/>
    <col min="6210" max="6210" width="11" style="103" bestFit="1" customWidth="1"/>
    <col min="6211" max="6211" width="23" style="103" bestFit="1" customWidth="1"/>
    <col min="6212" max="6213" width="6.6640625" style="103" customWidth="1"/>
    <col min="6214" max="6214" width="1.6640625" style="103" customWidth="1"/>
    <col min="6215" max="6215" width="2.88671875" style="103" customWidth="1"/>
    <col min="6216" max="6216" width="21.6640625" style="103" customWidth="1"/>
    <col min="6217" max="6217" width="19.44140625" style="103" customWidth="1"/>
    <col min="6218" max="6218" width="22.109375" style="103" customWidth="1"/>
    <col min="6219" max="6219" width="21.6640625" style="103" customWidth="1"/>
    <col min="6220" max="6220" width="2.88671875" style="103" customWidth="1"/>
    <col min="6221" max="6221" width="21.33203125" style="103" customWidth="1"/>
    <col min="6222" max="6223" width="18.6640625" style="103" customWidth="1"/>
    <col min="6224" max="6224" width="13.44140625" style="103" customWidth="1"/>
    <col min="6225" max="6225" width="11.44140625" style="103"/>
    <col min="6226" max="6226" width="2.88671875" style="103" customWidth="1"/>
    <col min="6227" max="6332" width="11.44140625" style="103"/>
    <col min="6333" max="6333" width="2.6640625" style="103" customWidth="1"/>
    <col min="6334" max="6334" width="4.44140625" style="103" customWidth="1"/>
    <col min="6335" max="6335" width="18.5546875" style="103" customWidth="1"/>
    <col min="6336" max="6336" width="36.109375" style="103" customWidth="1"/>
    <col min="6337" max="6337" width="18.5546875" style="103" customWidth="1"/>
    <col min="6338" max="6338" width="7.44140625" style="103" customWidth="1"/>
    <col min="6339" max="6339" width="2.6640625" style="103" customWidth="1"/>
    <col min="6340" max="6340" width="10.109375" style="103" customWidth="1"/>
    <col min="6341" max="6345" width="11.44140625" style="103"/>
    <col min="6346" max="6346" width="5.5546875" style="103" customWidth="1"/>
    <col min="6347" max="6347" width="10.88671875" style="103" customWidth="1"/>
    <col min="6348" max="6348" width="2.6640625" style="103" customWidth="1"/>
    <col min="6349" max="6349" width="23.88671875" style="103" customWidth="1"/>
    <col min="6350" max="6351" width="12.6640625" style="103" customWidth="1"/>
    <col min="6352" max="6352" width="16.6640625" style="103" customWidth="1"/>
    <col min="6353" max="6353" width="17.88671875" style="103" customWidth="1"/>
    <col min="6354" max="6354" width="2.6640625" style="103" customWidth="1"/>
    <col min="6355" max="6355" width="11.44140625" style="103"/>
    <col min="6356" max="6357" width="12.6640625" style="103" customWidth="1"/>
    <col min="6358" max="6360" width="11.44140625" style="103"/>
    <col min="6361" max="6361" width="13.109375" style="103" customWidth="1"/>
    <col min="6362" max="6362" width="2.6640625" style="103" customWidth="1"/>
    <col min="6363" max="6363" width="6.33203125" style="103" customWidth="1"/>
    <col min="6364" max="6367" width="13.6640625" style="103" customWidth="1"/>
    <col min="6368" max="6368" width="11.44140625" style="103"/>
    <col min="6369" max="6369" width="11.5546875" style="103" customWidth="1"/>
    <col min="6370" max="6370" width="2.6640625" style="103" customWidth="1"/>
    <col min="6371" max="6376" width="11.44140625" style="103"/>
    <col min="6377" max="6377" width="14.44140625" style="103" customWidth="1"/>
    <col min="6378" max="6378" width="2.6640625" style="103" customWidth="1"/>
    <col min="6379" max="6379" width="11.44140625" style="103"/>
    <col min="6380" max="6382" width="19.109375" style="103" customWidth="1"/>
    <col min="6383" max="6383" width="14.6640625" style="103" customWidth="1"/>
    <col min="6384" max="6384" width="2.6640625" style="103" customWidth="1"/>
    <col min="6385" max="6385" width="7" style="103" customWidth="1"/>
    <col min="6386" max="6386" width="13.88671875" style="103" customWidth="1"/>
    <col min="6387" max="6391" width="11.44140625" style="103"/>
    <col min="6392" max="6392" width="5.44140625" style="103" customWidth="1"/>
    <col min="6393" max="6393" width="2.6640625" style="103" customWidth="1"/>
    <col min="6394" max="6394" width="11.44140625" style="103"/>
    <col min="6395" max="6397" width="13.6640625" style="103" customWidth="1"/>
    <col min="6398" max="6398" width="11.44140625" style="103"/>
    <col min="6399" max="6399" width="19.109375" style="103" customWidth="1"/>
    <col min="6400" max="6400" width="2.6640625" style="103" customWidth="1"/>
    <col min="6401" max="6401" width="8.5546875" style="103" bestFit="1" customWidth="1"/>
    <col min="6402" max="6402" width="10" style="103" bestFit="1" customWidth="1"/>
    <col min="6403" max="6403" width="7.109375" style="103" customWidth="1"/>
    <col min="6404" max="6404" width="9.6640625" style="103" bestFit="1" customWidth="1"/>
    <col min="6405" max="6405" width="8.88671875" style="103" customWidth="1"/>
    <col min="6406" max="6407" width="8.6640625" style="103" customWidth="1"/>
    <col min="6408" max="6408" width="6.6640625" style="103" customWidth="1"/>
    <col min="6409" max="6409" width="9.5546875" style="103" customWidth="1"/>
    <col min="6410" max="6410" width="6.6640625" style="103" customWidth="1"/>
    <col min="6411" max="6411" width="7.88671875" style="103" customWidth="1"/>
    <col min="6412" max="6412" width="2.6640625" style="103" customWidth="1"/>
    <col min="6413" max="6413" width="21" style="103" customWidth="1"/>
    <col min="6414" max="6417" width="11.44140625" style="103"/>
    <col min="6418" max="6418" width="16.33203125" style="103" customWidth="1"/>
    <col min="6419" max="6419" width="2.6640625" style="103" customWidth="1"/>
    <col min="6420" max="6420" width="16.88671875" style="103" customWidth="1"/>
    <col min="6421" max="6422" width="21" style="103" customWidth="1"/>
    <col min="6423" max="6424" width="11.44140625" style="103"/>
    <col min="6425" max="6425" width="2.6640625" style="103" customWidth="1"/>
    <col min="6426" max="6426" width="2.88671875" style="103" customWidth="1"/>
    <col min="6427" max="6427" width="21" style="103" customWidth="1"/>
    <col min="6428" max="6428" width="13.44140625" style="103" customWidth="1"/>
    <col min="6429" max="6429" width="13.88671875" style="103" customWidth="1"/>
    <col min="6430" max="6432" width="11.44140625" style="103"/>
    <col min="6433" max="6433" width="2.88671875" style="103" customWidth="1"/>
    <col min="6434" max="6434" width="2.44140625" style="103" customWidth="1"/>
    <col min="6435" max="6435" width="17.33203125" style="103" customWidth="1"/>
    <col min="6436" max="6436" width="13.109375" style="103" customWidth="1"/>
    <col min="6437" max="6437" width="16.33203125" style="103" bestFit="1" customWidth="1"/>
    <col min="6438" max="6438" width="15.44140625" style="103" customWidth="1"/>
    <col min="6439" max="6439" width="17.6640625" style="103" bestFit="1" customWidth="1"/>
    <col min="6440" max="6440" width="2.5546875" style="103" customWidth="1"/>
    <col min="6441" max="6441" width="2.88671875" style="103" customWidth="1"/>
    <col min="6442" max="6442" width="22.109375" style="103" customWidth="1"/>
    <col min="6443" max="6444" width="20.109375" style="103" customWidth="1"/>
    <col min="6445" max="6445" width="22.109375" style="103" customWidth="1"/>
    <col min="6446" max="6446" width="2.88671875" style="103" customWidth="1"/>
    <col min="6447" max="6447" width="1.33203125" style="103" customWidth="1"/>
    <col min="6448" max="6448" width="16.109375" style="103" bestFit="1" customWidth="1"/>
    <col min="6449" max="6449" width="15.88671875" style="103" bestFit="1" customWidth="1"/>
    <col min="6450" max="6450" width="11" style="103" bestFit="1" customWidth="1"/>
    <col min="6451" max="6451" width="14" style="103" bestFit="1" customWidth="1"/>
    <col min="6452" max="6452" width="10.33203125" style="103" bestFit="1" customWidth="1"/>
    <col min="6453" max="6453" width="14.33203125" style="103" bestFit="1" customWidth="1"/>
    <col min="6454" max="6454" width="2.33203125" style="103" customWidth="1"/>
    <col min="6455" max="6455" width="2.88671875" style="103" customWidth="1"/>
    <col min="6456" max="6456" width="8.6640625" style="103" customWidth="1"/>
    <col min="6457" max="6457" width="16.109375" style="103" bestFit="1" customWidth="1"/>
    <col min="6458" max="6458" width="11.44140625" style="103"/>
    <col min="6459" max="6459" width="15.5546875" style="103" bestFit="1" customWidth="1"/>
    <col min="6460" max="6460" width="22.44140625" style="103" bestFit="1" customWidth="1"/>
    <col min="6461" max="6461" width="10.44140625" style="103" customWidth="1"/>
    <col min="6462" max="6462" width="2.88671875" style="103" customWidth="1"/>
    <col min="6463" max="6463" width="1.5546875" style="103" customWidth="1"/>
    <col min="6464" max="6464" width="19" style="103" bestFit="1" customWidth="1"/>
    <col min="6465" max="6465" width="15.44140625" style="103" bestFit="1" customWidth="1"/>
    <col min="6466" max="6466" width="11" style="103" bestFit="1" customWidth="1"/>
    <col min="6467" max="6467" width="23" style="103" bestFit="1" customWidth="1"/>
    <col min="6468" max="6469" width="6.6640625" style="103" customWidth="1"/>
    <col min="6470" max="6470" width="1.6640625" style="103" customWidth="1"/>
    <col min="6471" max="6471" width="2.88671875" style="103" customWidth="1"/>
    <col min="6472" max="6472" width="21.6640625" style="103" customWidth="1"/>
    <col min="6473" max="6473" width="19.44140625" style="103" customWidth="1"/>
    <col min="6474" max="6474" width="22.109375" style="103" customWidth="1"/>
    <col min="6475" max="6475" width="21.6640625" style="103" customWidth="1"/>
    <col min="6476" max="6476" width="2.88671875" style="103" customWidth="1"/>
    <col min="6477" max="6477" width="21.33203125" style="103" customWidth="1"/>
    <col min="6478" max="6479" width="18.6640625" style="103" customWidth="1"/>
    <col min="6480" max="6480" width="13.44140625" style="103" customWidth="1"/>
    <col min="6481" max="6481" width="11.44140625" style="103"/>
    <col min="6482" max="6482" width="2.88671875" style="103" customWidth="1"/>
    <col min="6483" max="6588" width="11.44140625" style="103"/>
    <col min="6589" max="6589" width="2.6640625" style="103" customWidth="1"/>
    <col min="6590" max="6590" width="4.44140625" style="103" customWidth="1"/>
    <col min="6591" max="6591" width="18.5546875" style="103" customWidth="1"/>
    <col min="6592" max="6592" width="36.109375" style="103" customWidth="1"/>
    <col min="6593" max="6593" width="18.5546875" style="103" customWidth="1"/>
    <col min="6594" max="6594" width="7.44140625" style="103" customWidth="1"/>
    <col min="6595" max="6595" width="2.6640625" style="103" customWidth="1"/>
    <col min="6596" max="6596" width="10.109375" style="103" customWidth="1"/>
    <col min="6597" max="6601" width="11.44140625" style="103"/>
    <col min="6602" max="6602" width="5.5546875" style="103" customWidth="1"/>
    <col min="6603" max="6603" width="10.88671875" style="103" customWidth="1"/>
    <col min="6604" max="6604" width="2.6640625" style="103" customWidth="1"/>
    <col min="6605" max="6605" width="23.88671875" style="103" customWidth="1"/>
    <col min="6606" max="6607" width="12.6640625" style="103" customWidth="1"/>
    <col min="6608" max="6608" width="16.6640625" style="103" customWidth="1"/>
    <col min="6609" max="6609" width="17.88671875" style="103" customWidth="1"/>
    <col min="6610" max="6610" width="2.6640625" style="103" customWidth="1"/>
    <col min="6611" max="6611" width="11.44140625" style="103"/>
    <col min="6612" max="6613" width="12.6640625" style="103" customWidth="1"/>
    <col min="6614" max="6616" width="11.44140625" style="103"/>
    <col min="6617" max="6617" width="13.109375" style="103" customWidth="1"/>
    <col min="6618" max="6618" width="2.6640625" style="103" customWidth="1"/>
    <col min="6619" max="6619" width="6.33203125" style="103" customWidth="1"/>
    <col min="6620" max="6623" width="13.6640625" style="103" customWidth="1"/>
    <col min="6624" max="6624" width="11.44140625" style="103"/>
    <col min="6625" max="6625" width="11.5546875" style="103" customWidth="1"/>
    <col min="6626" max="6626" width="2.6640625" style="103" customWidth="1"/>
    <col min="6627" max="6632" width="11.44140625" style="103"/>
    <col min="6633" max="6633" width="14.44140625" style="103" customWidth="1"/>
    <col min="6634" max="6634" width="2.6640625" style="103" customWidth="1"/>
    <col min="6635" max="6635" width="11.44140625" style="103"/>
    <col min="6636" max="6638" width="19.109375" style="103" customWidth="1"/>
    <col min="6639" max="6639" width="14.6640625" style="103" customWidth="1"/>
    <col min="6640" max="6640" width="2.6640625" style="103" customWidth="1"/>
    <col min="6641" max="6641" width="7" style="103" customWidth="1"/>
    <col min="6642" max="6642" width="13.88671875" style="103" customWidth="1"/>
    <col min="6643" max="6647" width="11.44140625" style="103"/>
    <col min="6648" max="6648" width="5.44140625" style="103" customWidth="1"/>
    <col min="6649" max="6649" width="2.6640625" style="103" customWidth="1"/>
    <col min="6650" max="6650" width="11.44140625" style="103"/>
    <col min="6651" max="6653" width="13.6640625" style="103" customWidth="1"/>
    <col min="6654" max="6654" width="11.44140625" style="103"/>
    <col min="6655" max="6655" width="19.109375" style="103" customWidth="1"/>
    <col min="6656" max="6656" width="2.6640625" style="103" customWidth="1"/>
    <col min="6657" max="6657" width="8.5546875" style="103" bestFit="1" customWidth="1"/>
    <col min="6658" max="6658" width="10" style="103" bestFit="1" customWidth="1"/>
    <col min="6659" max="6659" width="7.109375" style="103" customWidth="1"/>
    <col min="6660" max="6660" width="9.6640625" style="103" bestFit="1" customWidth="1"/>
    <col min="6661" max="6661" width="8.88671875" style="103" customWidth="1"/>
    <col min="6662" max="6663" width="8.6640625" style="103" customWidth="1"/>
    <col min="6664" max="6664" width="6.6640625" style="103" customWidth="1"/>
    <col min="6665" max="6665" width="9.5546875" style="103" customWidth="1"/>
    <col min="6666" max="6666" width="6.6640625" style="103" customWidth="1"/>
    <col min="6667" max="6667" width="7.88671875" style="103" customWidth="1"/>
    <col min="6668" max="6668" width="2.6640625" style="103" customWidth="1"/>
    <col min="6669" max="6669" width="21" style="103" customWidth="1"/>
    <col min="6670" max="6673" width="11.44140625" style="103"/>
    <col min="6674" max="6674" width="16.33203125" style="103" customWidth="1"/>
    <col min="6675" max="6675" width="2.6640625" style="103" customWidth="1"/>
    <col min="6676" max="6676" width="16.88671875" style="103" customWidth="1"/>
    <col min="6677" max="6678" width="21" style="103" customWidth="1"/>
    <col min="6679" max="6680" width="11.44140625" style="103"/>
    <col min="6681" max="6681" width="2.6640625" style="103" customWidth="1"/>
    <col min="6682" max="6682" width="2.88671875" style="103" customWidth="1"/>
    <col min="6683" max="6683" width="21" style="103" customWidth="1"/>
    <col min="6684" max="6684" width="13.44140625" style="103" customWidth="1"/>
    <col min="6685" max="6685" width="13.88671875" style="103" customWidth="1"/>
    <col min="6686" max="6688" width="11.44140625" style="103"/>
    <col min="6689" max="6689" width="2.88671875" style="103" customWidth="1"/>
    <col min="6690" max="6690" width="2.44140625" style="103" customWidth="1"/>
    <col min="6691" max="6691" width="17.33203125" style="103" customWidth="1"/>
    <col min="6692" max="6692" width="13.109375" style="103" customWidth="1"/>
    <col min="6693" max="6693" width="16.33203125" style="103" bestFit="1" customWidth="1"/>
    <col min="6694" max="6694" width="15.44140625" style="103" customWidth="1"/>
    <col min="6695" max="6695" width="17.6640625" style="103" bestFit="1" customWidth="1"/>
    <col min="6696" max="6696" width="2.5546875" style="103" customWidth="1"/>
    <col min="6697" max="6697" width="2.88671875" style="103" customWidth="1"/>
    <col min="6698" max="6698" width="22.109375" style="103" customWidth="1"/>
    <col min="6699" max="6700" width="20.109375" style="103" customWidth="1"/>
    <col min="6701" max="6701" width="22.109375" style="103" customWidth="1"/>
    <col min="6702" max="6702" width="2.88671875" style="103" customWidth="1"/>
    <col min="6703" max="6703" width="1.33203125" style="103" customWidth="1"/>
    <col min="6704" max="6704" width="16.109375" style="103" bestFit="1" customWidth="1"/>
    <col min="6705" max="6705" width="15.88671875" style="103" bestFit="1" customWidth="1"/>
    <col min="6706" max="6706" width="11" style="103" bestFit="1" customWidth="1"/>
    <col min="6707" max="6707" width="14" style="103" bestFit="1" customWidth="1"/>
    <col min="6708" max="6708" width="10.33203125" style="103" bestFit="1" customWidth="1"/>
    <col min="6709" max="6709" width="14.33203125" style="103" bestFit="1" customWidth="1"/>
    <col min="6710" max="6710" width="2.33203125" style="103" customWidth="1"/>
    <col min="6711" max="6711" width="2.88671875" style="103" customWidth="1"/>
    <col min="6712" max="6712" width="8.6640625" style="103" customWidth="1"/>
    <col min="6713" max="6713" width="16.109375" style="103" bestFit="1" customWidth="1"/>
    <col min="6714" max="6714" width="11.44140625" style="103"/>
    <col min="6715" max="6715" width="15.5546875" style="103" bestFit="1" customWidth="1"/>
    <col min="6716" max="6716" width="22.44140625" style="103" bestFit="1" customWidth="1"/>
    <col min="6717" max="6717" width="10.44140625" style="103" customWidth="1"/>
    <col min="6718" max="6718" width="2.88671875" style="103" customWidth="1"/>
    <col min="6719" max="6719" width="1.5546875" style="103" customWidth="1"/>
    <col min="6720" max="6720" width="19" style="103" bestFit="1" customWidth="1"/>
    <col min="6721" max="6721" width="15.44140625" style="103" bestFit="1" customWidth="1"/>
    <col min="6722" max="6722" width="11" style="103" bestFit="1" customWidth="1"/>
    <col min="6723" max="6723" width="23" style="103" bestFit="1" customWidth="1"/>
    <col min="6724" max="6725" width="6.6640625" style="103" customWidth="1"/>
    <col min="6726" max="6726" width="1.6640625" style="103" customWidth="1"/>
    <col min="6727" max="6727" width="2.88671875" style="103" customWidth="1"/>
    <col min="6728" max="6728" width="21.6640625" style="103" customWidth="1"/>
    <col min="6729" max="6729" width="19.44140625" style="103" customWidth="1"/>
    <col min="6730" max="6730" width="22.109375" style="103" customWidth="1"/>
    <col min="6731" max="6731" width="21.6640625" style="103" customWidth="1"/>
    <col min="6732" max="6732" width="2.88671875" style="103" customWidth="1"/>
    <col min="6733" max="6733" width="21.33203125" style="103" customWidth="1"/>
    <col min="6734" max="6735" width="18.6640625" style="103" customWidth="1"/>
    <col min="6736" max="6736" width="13.44140625" style="103" customWidth="1"/>
    <col min="6737" max="6737" width="11.44140625" style="103"/>
    <col min="6738" max="6738" width="2.88671875" style="103" customWidth="1"/>
    <col min="6739" max="6844" width="11.44140625" style="103"/>
    <col min="6845" max="6845" width="2.6640625" style="103" customWidth="1"/>
    <col min="6846" max="6846" width="4.44140625" style="103" customWidth="1"/>
    <col min="6847" max="6847" width="18.5546875" style="103" customWidth="1"/>
    <col min="6848" max="6848" width="36.109375" style="103" customWidth="1"/>
    <col min="6849" max="6849" width="18.5546875" style="103" customWidth="1"/>
    <col min="6850" max="6850" width="7.44140625" style="103" customWidth="1"/>
    <col min="6851" max="6851" width="2.6640625" style="103" customWidth="1"/>
    <col min="6852" max="6852" width="10.109375" style="103" customWidth="1"/>
    <col min="6853" max="6857" width="11.44140625" style="103"/>
    <col min="6858" max="6858" width="5.5546875" style="103" customWidth="1"/>
    <col min="6859" max="6859" width="10.88671875" style="103" customWidth="1"/>
    <col min="6860" max="6860" width="2.6640625" style="103" customWidth="1"/>
    <col min="6861" max="6861" width="23.88671875" style="103" customWidth="1"/>
    <col min="6862" max="6863" width="12.6640625" style="103" customWidth="1"/>
    <col min="6864" max="6864" width="16.6640625" style="103" customWidth="1"/>
    <col min="6865" max="6865" width="17.88671875" style="103" customWidth="1"/>
    <col min="6866" max="6866" width="2.6640625" style="103" customWidth="1"/>
    <col min="6867" max="6867" width="11.44140625" style="103"/>
    <col min="6868" max="6869" width="12.6640625" style="103" customWidth="1"/>
    <col min="6870" max="6872" width="11.44140625" style="103"/>
    <col min="6873" max="6873" width="13.109375" style="103" customWidth="1"/>
    <col min="6874" max="6874" width="2.6640625" style="103" customWidth="1"/>
    <col min="6875" max="6875" width="6.33203125" style="103" customWidth="1"/>
    <col min="6876" max="6879" width="13.6640625" style="103" customWidth="1"/>
    <col min="6880" max="6880" width="11.44140625" style="103"/>
    <col min="6881" max="6881" width="11.5546875" style="103" customWidth="1"/>
    <col min="6882" max="6882" width="2.6640625" style="103" customWidth="1"/>
    <col min="6883" max="6888" width="11.44140625" style="103"/>
    <col min="6889" max="6889" width="14.44140625" style="103" customWidth="1"/>
    <col min="6890" max="6890" width="2.6640625" style="103" customWidth="1"/>
    <col min="6891" max="6891" width="11.44140625" style="103"/>
    <col min="6892" max="6894" width="19.109375" style="103" customWidth="1"/>
    <col min="6895" max="6895" width="14.6640625" style="103" customWidth="1"/>
    <col min="6896" max="6896" width="2.6640625" style="103" customWidth="1"/>
    <col min="6897" max="6897" width="7" style="103" customWidth="1"/>
    <col min="6898" max="6898" width="13.88671875" style="103" customWidth="1"/>
    <col min="6899" max="6903" width="11.44140625" style="103"/>
    <col min="6904" max="6904" width="5.44140625" style="103" customWidth="1"/>
    <col min="6905" max="6905" width="2.6640625" style="103" customWidth="1"/>
    <col min="6906" max="6906" width="11.44140625" style="103"/>
    <col min="6907" max="6909" width="13.6640625" style="103" customWidth="1"/>
    <col min="6910" max="6910" width="11.44140625" style="103"/>
    <col min="6911" max="6911" width="19.109375" style="103" customWidth="1"/>
    <col min="6912" max="6912" width="2.6640625" style="103" customWidth="1"/>
    <col min="6913" max="6913" width="8.5546875" style="103" bestFit="1" customWidth="1"/>
    <col min="6914" max="6914" width="10" style="103" bestFit="1" customWidth="1"/>
    <col min="6915" max="6915" width="7.109375" style="103" customWidth="1"/>
    <col min="6916" max="6916" width="9.6640625" style="103" bestFit="1" customWidth="1"/>
    <col min="6917" max="6917" width="8.88671875" style="103" customWidth="1"/>
    <col min="6918" max="6919" width="8.6640625" style="103" customWidth="1"/>
    <col min="6920" max="6920" width="6.6640625" style="103" customWidth="1"/>
    <col min="6921" max="6921" width="9.5546875" style="103" customWidth="1"/>
    <col min="6922" max="6922" width="6.6640625" style="103" customWidth="1"/>
    <col min="6923" max="6923" width="7.88671875" style="103" customWidth="1"/>
    <col min="6924" max="6924" width="2.6640625" style="103" customWidth="1"/>
    <col min="6925" max="6925" width="21" style="103" customWidth="1"/>
    <col min="6926" max="6929" width="11.44140625" style="103"/>
    <col min="6930" max="6930" width="16.33203125" style="103" customWidth="1"/>
    <col min="6931" max="6931" width="2.6640625" style="103" customWidth="1"/>
    <col min="6932" max="6932" width="16.88671875" style="103" customWidth="1"/>
    <col min="6933" max="6934" width="21" style="103" customWidth="1"/>
    <col min="6935" max="6936" width="11.44140625" style="103"/>
    <col min="6937" max="6937" width="2.6640625" style="103" customWidth="1"/>
    <col min="6938" max="6938" width="2.88671875" style="103" customWidth="1"/>
    <col min="6939" max="6939" width="21" style="103" customWidth="1"/>
    <col min="6940" max="6940" width="13.44140625" style="103" customWidth="1"/>
    <col min="6941" max="6941" width="13.88671875" style="103" customWidth="1"/>
    <col min="6942" max="6944" width="11.44140625" style="103"/>
    <col min="6945" max="6945" width="2.88671875" style="103" customWidth="1"/>
    <col min="6946" max="6946" width="2.44140625" style="103" customWidth="1"/>
    <col min="6947" max="6947" width="17.33203125" style="103" customWidth="1"/>
    <col min="6948" max="6948" width="13.109375" style="103" customWidth="1"/>
    <col min="6949" max="6949" width="16.33203125" style="103" bestFit="1" customWidth="1"/>
    <col min="6950" max="6950" width="15.44140625" style="103" customWidth="1"/>
    <col min="6951" max="6951" width="17.6640625" style="103" bestFit="1" customWidth="1"/>
    <col min="6952" max="6952" width="2.5546875" style="103" customWidth="1"/>
    <col min="6953" max="6953" width="2.88671875" style="103" customWidth="1"/>
    <col min="6954" max="6954" width="22.109375" style="103" customWidth="1"/>
    <col min="6955" max="6956" width="20.109375" style="103" customWidth="1"/>
    <col min="6957" max="6957" width="22.109375" style="103" customWidth="1"/>
    <col min="6958" max="6958" width="2.88671875" style="103" customWidth="1"/>
    <col min="6959" max="6959" width="1.33203125" style="103" customWidth="1"/>
    <col min="6960" max="6960" width="16.109375" style="103" bestFit="1" customWidth="1"/>
    <col min="6961" max="6961" width="15.88671875" style="103" bestFit="1" customWidth="1"/>
    <col min="6962" max="6962" width="11" style="103" bestFit="1" customWidth="1"/>
    <col min="6963" max="6963" width="14" style="103" bestFit="1" customWidth="1"/>
    <col min="6964" max="6964" width="10.33203125" style="103" bestFit="1" customWidth="1"/>
    <col min="6965" max="6965" width="14.33203125" style="103" bestFit="1" customWidth="1"/>
    <col min="6966" max="6966" width="2.33203125" style="103" customWidth="1"/>
    <col min="6967" max="6967" width="2.88671875" style="103" customWidth="1"/>
    <col min="6968" max="6968" width="8.6640625" style="103" customWidth="1"/>
    <col min="6969" max="6969" width="16.109375" style="103" bestFit="1" customWidth="1"/>
    <col min="6970" max="6970" width="11.44140625" style="103"/>
    <col min="6971" max="6971" width="15.5546875" style="103" bestFit="1" customWidth="1"/>
    <col min="6972" max="6972" width="22.44140625" style="103" bestFit="1" customWidth="1"/>
    <col min="6973" max="6973" width="10.44140625" style="103" customWidth="1"/>
    <col min="6974" max="6974" width="2.88671875" style="103" customWidth="1"/>
    <col min="6975" max="6975" width="1.5546875" style="103" customWidth="1"/>
    <col min="6976" max="6976" width="19" style="103" bestFit="1" customWidth="1"/>
    <col min="6977" max="6977" width="15.44140625" style="103" bestFit="1" customWidth="1"/>
    <col min="6978" max="6978" width="11" style="103" bestFit="1" customWidth="1"/>
    <col min="6979" max="6979" width="23" style="103" bestFit="1" customWidth="1"/>
    <col min="6980" max="6981" width="6.6640625" style="103" customWidth="1"/>
    <col min="6982" max="6982" width="1.6640625" style="103" customWidth="1"/>
    <col min="6983" max="6983" width="2.88671875" style="103" customWidth="1"/>
    <col min="6984" max="6984" width="21.6640625" style="103" customWidth="1"/>
    <col min="6985" max="6985" width="19.44140625" style="103" customWidth="1"/>
    <col min="6986" max="6986" width="22.109375" style="103" customWidth="1"/>
    <col min="6987" max="6987" width="21.6640625" style="103" customWidth="1"/>
    <col min="6988" max="6988" width="2.88671875" style="103" customWidth="1"/>
    <col min="6989" max="6989" width="21.33203125" style="103" customWidth="1"/>
    <col min="6990" max="6991" width="18.6640625" style="103" customWidth="1"/>
    <col min="6992" max="6992" width="13.44140625" style="103" customWidth="1"/>
    <col min="6993" max="6993" width="11.44140625" style="103"/>
    <col min="6994" max="6994" width="2.88671875" style="103" customWidth="1"/>
    <col min="6995" max="7100" width="11.44140625" style="103"/>
    <col min="7101" max="7101" width="2.6640625" style="103" customWidth="1"/>
    <col min="7102" max="7102" width="4.44140625" style="103" customWidth="1"/>
    <col min="7103" max="7103" width="18.5546875" style="103" customWidth="1"/>
    <col min="7104" max="7104" width="36.109375" style="103" customWidth="1"/>
    <col min="7105" max="7105" width="18.5546875" style="103" customWidth="1"/>
    <col min="7106" max="7106" width="7.44140625" style="103" customWidth="1"/>
    <col min="7107" max="7107" width="2.6640625" style="103" customWidth="1"/>
    <col min="7108" max="7108" width="10.109375" style="103" customWidth="1"/>
    <col min="7109" max="7113" width="11.44140625" style="103"/>
    <col min="7114" max="7114" width="5.5546875" style="103" customWidth="1"/>
    <col min="7115" max="7115" width="10.88671875" style="103" customWidth="1"/>
    <col min="7116" max="7116" width="2.6640625" style="103" customWidth="1"/>
    <col min="7117" max="7117" width="23.88671875" style="103" customWidth="1"/>
    <col min="7118" max="7119" width="12.6640625" style="103" customWidth="1"/>
    <col min="7120" max="7120" width="16.6640625" style="103" customWidth="1"/>
    <col min="7121" max="7121" width="17.88671875" style="103" customWidth="1"/>
    <col min="7122" max="7122" width="2.6640625" style="103" customWidth="1"/>
    <col min="7123" max="7123" width="11.44140625" style="103"/>
    <col min="7124" max="7125" width="12.6640625" style="103" customWidth="1"/>
    <col min="7126" max="7128" width="11.44140625" style="103"/>
    <col min="7129" max="7129" width="13.109375" style="103" customWidth="1"/>
    <col min="7130" max="7130" width="2.6640625" style="103" customWidth="1"/>
    <col min="7131" max="7131" width="6.33203125" style="103" customWidth="1"/>
    <col min="7132" max="7135" width="13.6640625" style="103" customWidth="1"/>
    <col min="7136" max="7136" width="11.44140625" style="103"/>
    <col min="7137" max="7137" width="11.5546875" style="103" customWidth="1"/>
    <col min="7138" max="7138" width="2.6640625" style="103" customWidth="1"/>
    <col min="7139" max="7144" width="11.44140625" style="103"/>
    <col min="7145" max="7145" width="14.44140625" style="103" customWidth="1"/>
    <col min="7146" max="7146" width="2.6640625" style="103" customWidth="1"/>
    <col min="7147" max="7147" width="11.44140625" style="103"/>
    <col min="7148" max="7150" width="19.109375" style="103" customWidth="1"/>
    <col min="7151" max="7151" width="14.6640625" style="103" customWidth="1"/>
    <col min="7152" max="7152" width="2.6640625" style="103" customWidth="1"/>
    <col min="7153" max="7153" width="7" style="103" customWidth="1"/>
    <col min="7154" max="7154" width="13.88671875" style="103" customWidth="1"/>
    <col min="7155" max="7159" width="11.44140625" style="103"/>
    <col min="7160" max="7160" width="5.44140625" style="103" customWidth="1"/>
    <col min="7161" max="7161" width="2.6640625" style="103" customWidth="1"/>
    <col min="7162" max="7162" width="11.44140625" style="103"/>
    <col min="7163" max="7165" width="13.6640625" style="103" customWidth="1"/>
    <col min="7166" max="7166" width="11.44140625" style="103"/>
    <col min="7167" max="7167" width="19.109375" style="103" customWidth="1"/>
    <col min="7168" max="7168" width="2.6640625" style="103" customWidth="1"/>
    <col min="7169" max="7169" width="8.5546875" style="103" bestFit="1" customWidth="1"/>
    <col min="7170" max="7170" width="10" style="103" bestFit="1" customWidth="1"/>
    <col min="7171" max="7171" width="7.109375" style="103" customWidth="1"/>
    <col min="7172" max="7172" width="9.6640625" style="103" bestFit="1" customWidth="1"/>
    <col min="7173" max="7173" width="8.88671875" style="103" customWidth="1"/>
    <col min="7174" max="7175" width="8.6640625" style="103" customWidth="1"/>
    <col min="7176" max="7176" width="6.6640625" style="103" customWidth="1"/>
    <col min="7177" max="7177" width="9.5546875" style="103" customWidth="1"/>
    <col min="7178" max="7178" width="6.6640625" style="103" customWidth="1"/>
    <col min="7179" max="7179" width="7.88671875" style="103" customWidth="1"/>
    <col min="7180" max="7180" width="2.6640625" style="103" customWidth="1"/>
    <col min="7181" max="7181" width="21" style="103" customWidth="1"/>
    <col min="7182" max="7185" width="11.44140625" style="103"/>
    <col min="7186" max="7186" width="16.33203125" style="103" customWidth="1"/>
    <col min="7187" max="7187" width="2.6640625" style="103" customWidth="1"/>
    <col min="7188" max="7188" width="16.88671875" style="103" customWidth="1"/>
    <col min="7189" max="7190" width="21" style="103" customWidth="1"/>
    <col min="7191" max="7192" width="11.44140625" style="103"/>
    <col min="7193" max="7193" width="2.6640625" style="103" customWidth="1"/>
    <col min="7194" max="7194" width="2.88671875" style="103" customWidth="1"/>
    <col min="7195" max="7195" width="21" style="103" customWidth="1"/>
    <col min="7196" max="7196" width="13.44140625" style="103" customWidth="1"/>
    <col min="7197" max="7197" width="13.88671875" style="103" customWidth="1"/>
    <col min="7198" max="7200" width="11.44140625" style="103"/>
    <col min="7201" max="7201" width="2.88671875" style="103" customWidth="1"/>
    <col min="7202" max="7202" width="2.44140625" style="103" customWidth="1"/>
    <col min="7203" max="7203" width="17.33203125" style="103" customWidth="1"/>
    <col min="7204" max="7204" width="13.109375" style="103" customWidth="1"/>
    <col min="7205" max="7205" width="16.33203125" style="103" bestFit="1" customWidth="1"/>
    <col min="7206" max="7206" width="15.44140625" style="103" customWidth="1"/>
    <col min="7207" max="7207" width="17.6640625" style="103" bestFit="1" customWidth="1"/>
    <col min="7208" max="7208" width="2.5546875" style="103" customWidth="1"/>
    <col min="7209" max="7209" width="2.88671875" style="103" customWidth="1"/>
    <col min="7210" max="7210" width="22.109375" style="103" customWidth="1"/>
    <col min="7211" max="7212" width="20.109375" style="103" customWidth="1"/>
    <col min="7213" max="7213" width="22.109375" style="103" customWidth="1"/>
    <col min="7214" max="7214" width="2.88671875" style="103" customWidth="1"/>
    <col min="7215" max="7215" width="1.33203125" style="103" customWidth="1"/>
    <col min="7216" max="7216" width="16.109375" style="103" bestFit="1" customWidth="1"/>
    <col min="7217" max="7217" width="15.88671875" style="103" bestFit="1" customWidth="1"/>
    <col min="7218" max="7218" width="11" style="103" bestFit="1" customWidth="1"/>
    <col min="7219" max="7219" width="14" style="103" bestFit="1" customWidth="1"/>
    <col min="7220" max="7220" width="10.33203125" style="103" bestFit="1" customWidth="1"/>
    <col min="7221" max="7221" width="14.33203125" style="103" bestFit="1" customWidth="1"/>
    <col min="7222" max="7222" width="2.33203125" style="103" customWidth="1"/>
    <col min="7223" max="7223" width="2.88671875" style="103" customWidth="1"/>
    <col min="7224" max="7224" width="8.6640625" style="103" customWidth="1"/>
    <col min="7225" max="7225" width="16.109375" style="103" bestFit="1" customWidth="1"/>
    <col min="7226" max="7226" width="11.44140625" style="103"/>
    <col min="7227" max="7227" width="15.5546875" style="103" bestFit="1" customWidth="1"/>
    <col min="7228" max="7228" width="22.44140625" style="103" bestFit="1" customWidth="1"/>
    <col min="7229" max="7229" width="10.44140625" style="103" customWidth="1"/>
    <col min="7230" max="7230" width="2.88671875" style="103" customWidth="1"/>
    <col min="7231" max="7231" width="1.5546875" style="103" customWidth="1"/>
    <col min="7232" max="7232" width="19" style="103" bestFit="1" customWidth="1"/>
    <col min="7233" max="7233" width="15.44140625" style="103" bestFit="1" customWidth="1"/>
    <col min="7234" max="7234" width="11" style="103" bestFit="1" customWidth="1"/>
    <col min="7235" max="7235" width="23" style="103" bestFit="1" customWidth="1"/>
    <col min="7236" max="7237" width="6.6640625" style="103" customWidth="1"/>
    <col min="7238" max="7238" width="1.6640625" style="103" customWidth="1"/>
    <col min="7239" max="7239" width="2.88671875" style="103" customWidth="1"/>
    <col min="7240" max="7240" width="21.6640625" style="103" customWidth="1"/>
    <col min="7241" max="7241" width="19.44140625" style="103" customWidth="1"/>
    <col min="7242" max="7242" width="22.109375" style="103" customWidth="1"/>
    <col min="7243" max="7243" width="21.6640625" style="103" customWidth="1"/>
    <col min="7244" max="7244" width="2.88671875" style="103" customWidth="1"/>
    <col min="7245" max="7245" width="21.33203125" style="103" customWidth="1"/>
    <col min="7246" max="7247" width="18.6640625" style="103" customWidth="1"/>
    <col min="7248" max="7248" width="13.44140625" style="103" customWidth="1"/>
    <col min="7249" max="7249" width="11.44140625" style="103"/>
    <col min="7250" max="7250" width="2.88671875" style="103" customWidth="1"/>
    <col min="7251" max="7356" width="11.44140625" style="103"/>
    <col min="7357" max="7357" width="2.6640625" style="103" customWidth="1"/>
    <col min="7358" max="7358" width="4.44140625" style="103" customWidth="1"/>
    <col min="7359" max="7359" width="18.5546875" style="103" customWidth="1"/>
    <col min="7360" max="7360" width="36.109375" style="103" customWidth="1"/>
    <col min="7361" max="7361" width="18.5546875" style="103" customWidth="1"/>
    <col min="7362" max="7362" width="7.44140625" style="103" customWidth="1"/>
    <col min="7363" max="7363" width="2.6640625" style="103" customWidth="1"/>
    <col min="7364" max="7364" width="10.109375" style="103" customWidth="1"/>
    <col min="7365" max="7369" width="11.44140625" style="103"/>
    <col min="7370" max="7370" width="5.5546875" style="103" customWidth="1"/>
    <col min="7371" max="7371" width="10.88671875" style="103" customWidth="1"/>
    <col min="7372" max="7372" width="2.6640625" style="103" customWidth="1"/>
    <col min="7373" max="7373" width="23.88671875" style="103" customWidth="1"/>
    <col min="7374" max="7375" width="12.6640625" style="103" customWidth="1"/>
    <col min="7376" max="7376" width="16.6640625" style="103" customWidth="1"/>
    <col min="7377" max="7377" width="17.88671875" style="103" customWidth="1"/>
    <col min="7378" max="7378" width="2.6640625" style="103" customWidth="1"/>
    <col min="7379" max="7379" width="11.44140625" style="103"/>
    <col min="7380" max="7381" width="12.6640625" style="103" customWidth="1"/>
    <col min="7382" max="7384" width="11.44140625" style="103"/>
    <col min="7385" max="7385" width="13.109375" style="103" customWidth="1"/>
    <col min="7386" max="7386" width="2.6640625" style="103" customWidth="1"/>
    <col min="7387" max="7387" width="6.33203125" style="103" customWidth="1"/>
    <col min="7388" max="7391" width="13.6640625" style="103" customWidth="1"/>
    <col min="7392" max="7392" width="11.44140625" style="103"/>
    <col min="7393" max="7393" width="11.5546875" style="103" customWidth="1"/>
    <col min="7394" max="7394" width="2.6640625" style="103" customWidth="1"/>
    <col min="7395" max="7400" width="11.44140625" style="103"/>
    <col min="7401" max="7401" width="14.44140625" style="103" customWidth="1"/>
    <col min="7402" max="7402" width="2.6640625" style="103" customWidth="1"/>
    <col min="7403" max="7403" width="11.44140625" style="103"/>
    <col min="7404" max="7406" width="19.109375" style="103" customWidth="1"/>
    <col min="7407" max="7407" width="14.6640625" style="103" customWidth="1"/>
    <col min="7408" max="7408" width="2.6640625" style="103" customWidth="1"/>
    <col min="7409" max="7409" width="7" style="103" customWidth="1"/>
    <col min="7410" max="7410" width="13.88671875" style="103" customWidth="1"/>
    <col min="7411" max="7415" width="11.44140625" style="103"/>
    <col min="7416" max="7416" width="5.44140625" style="103" customWidth="1"/>
    <col min="7417" max="7417" width="2.6640625" style="103" customWidth="1"/>
    <col min="7418" max="7418" width="11.44140625" style="103"/>
    <col min="7419" max="7421" width="13.6640625" style="103" customWidth="1"/>
    <col min="7422" max="7422" width="11.44140625" style="103"/>
    <col min="7423" max="7423" width="19.109375" style="103" customWidth="1"/>
    <col min="7424" max="7424" width="2.6640625" style="103" customWidth="1"/>
    <col min="7425" max="7425" width="8.5546875" style="103" bestFit="1" customWidth="1"/>
    <col min="7426" max="7426" width="10" style="103" bestFit="1" customWidth="1"/>
    <col min="7427" max="7427" width="7.109375" style="103" customWidth="1"/>
    <col min="7428" max="7428" width="9.6640625" style="103" bestFit="1" customWidth="1"/>
    <col min="7429" max="7429" width="8.88671875" style="103" customWidth="1"/>
    <col min="7430" max="7431" width="8.6640625" style="103" customWidth="1"/>
    <col min="7432" max="7432" width="6.6640625" style="103" customWidth="1"/>
    <col min="7433" max="7433" width="9.5546875" style="103" customWidth="1"/>
    <col min="7434" max="7434" width="6.6640625" style="103" customWidth="1"/>
    <col min="7435" max="7435" width="7.88671875" style="103" customWidth="1"/>
    <col min="7436" max="7436" width="2.6640625" style="103" customWidth="1"/>
    <col min="7437" max="7437" width="21" style="103" customWidth="1"/>
    <col min="7438" max="7441" width="11.44140625" style="103"/>
    <col min="7442" max="7442" width="16.33203125" style="103" customWidth="1"/>
    <col min="7443" max="7443" width="2.6640625" style="103" customWidth="1"/>
    <col min="7444" max="7444" width="16.88671875" style="103" customWidth="1"/>
    <col min="7445" max="7446" width="21" style="103" customWidth="1"/>
    <col min="7447" max="7448" width="11.44140625" style="103"/>
    <col min="7449" max="7449" width="2.6640625" style="103" customWidth="1"/>
    <col min="7450" max="7450" width="2.88671875" style="103" customWidth="1"/>
    <col min="7451" max="7451" width="21" style="103" customWidth="1"/>
    <col min="7452" max="7452" width="13.44140625" style="103" customWidth="1"/>
    <col min="7453" max="7453" width="13.88671875" style="103" customWidth="1"/>
    <col min="7454" max="7456" width="11.44140625" style="103"/>
    <col min="7457" max="7457" width="2.88671875" style="103" customWidth="1"/>
    <col min="7458" max="7458" width="2.44140625" style="103" customWidth="1"/>
    <col min="7459" max="7459" width="17.33203125" style="103" customWidth="1"/>
    <col min="7460" max="7460" width="13.109375" style="103" customWidth="1"/>
    <col min="7461" max="7461" width="16.33203125" style="103" bestFit="1" customWidth="1"/>
    <col min="7462" max="7462" width="15.44140625" style="103" customWidth="1"/>
    <col min="7463" max="7463" width="17.6640625" style="103" bestFit="1" customWidth="1"/>
    <col min="7464" max="7464" width="2.5546875" style="103" customWidth="1"/>
    <col min="7465" max="7465" width="2.88671875" style="103" customWidth="1"/>
    <col min="7466" max="7466" width="22.109375" style="103" customWidth="1"/>
    <col min="7467" max="7468" width="20.109375" style="103" customWidth="1"/>
    <col min="7469" max="7469" width="22.109375" style="103" customWidth="1"/>
    <col min="7470" max="7470" width="2.88671875" style="103" customWidth="1"/>
    <col min="7471" max="7471" width="1.33203125" style="103" customWidth="1"/>
    <col min="7472" max="7472" width="16.109375" style="103" bestFit="1" customWidth="1"/>
    <col min="7473" max="7473" width="15.88671875" style="103" bestFit="1" customWidth="1"/>
    <col min="7474" max="7474" width="11" style="103" bestFit="1" customWidth="1"/>
    <col min="7475" max="7475" width="14" style="103" bestFit="1" customWidth="1"/>
    <col min="7476" max="7476" width="10.33203125" style="103" bestFit="1" customWidth="1"/>
    <col min="7477" max="7477" width="14.33203125" style="103" bestFit="1" customWidth="1"/>
    <col min="7478" max="7478" width="2.33203125" style="103" customWidth="1"/>
    <col min="7479" max="7479" width="2.88671875" style="103" customWidth="1"/>
    <col min="7480" max="7480" width="8.6640625" style="103" customWidth="1"/>
    <col min="7481" max="7481" width="16.109375" style="103" bestFit="1" customWidth="1"/>
    <col min="7482" max="7482" width="11.44140625" style="103"/>
    <col min="7483" max="7483" width="15.5546875" style="103" bestFit="1" customWidth="1"/>
    <col min="7484" max="7484" width="22.44140625" style="103" bestFit="1" customWidth="1"/>
    <col min="7485" max="7485" width="10.44140625" style="103" customWidth="1"/>
    <col min="7486" max="7486" width="2.88671875" style="103" customWidth="1"/>
    <col min="7487" max="7487" width="1.5546875" style="103" customWidth="1"/>
    <col min="7488" max="7488" width="19" style="103" bestFit="1" customWidth="1"/>
    <col min="7489" max="7489" width="15.44140625" style="103" bestFit="1" customWidth="1"/>
    <col min="7490" max="7490" width="11" style="103" bestFit="1" customWidth="1"/>
    <col min="7491" max="7491" width="23" style="103" bestFit="1" customWidth="1"/>
    <col min="7492" max="7493" width="6.6640625" style="103" customWidth="1"/>
    <col min="7494" max="7494" width="1.6640625" style="103" customWidth="1"/>
    <col min="7495" max="7495" width="2.88671875" style="103" customWidth="1"/>
    <col min="7496" max="7496" width="21.6640625" style="103" customWidth="1"/>
    <col min="7497" max="7497" width="19.44140625" style="103" customWidth="1"/>
    <col min="7498" max="7498" width="22.109375" style="103" customWidth="1"/>
    <col min="7499" max="7499" width="21.6640625" style="103" customWidth="1"/>
    <col min="7500" max="7500" width="2.88671875" style="103" customWidth="1"/>
    <col min="7501" max="7501" width="21.33203125" style="103" customWidth="1"/>
    <col min="7502" max="7503" width="18.6640625" style="103" customWidth="1"/>
    <col min="7504" max="7504" width="13.44140625" style="103" customWidth="1"/>
    <col min="7505" max="7505" width="11.44140625" style="103"/>
    <col min="7506" max="7506" width="2.88671875" style="103" customWidth="1"/>
    <col min="7507" max="7612" width="11.44140625" style="103"/>
    <col min="7613" max="7613" width="2.6640625" style="103" customWidth="1"/>
    <col min="7614" max="7614" width="4.44140625" style="103" customWidth="1"/>
    <col min="7615" max="7615" width="18.5546875" style="103" customWidth="1"/>
    <col min="7616" max="7616" width="36.109375" style="103" customWidth="1"/>
    <col min="7617" max="7617" width="18.5546875" style="103" customWidth="1"/>
    <col min="7618" max="7618" width="7.44140625" style="103" customWidth="1"/>
    <col min="7619" max="7619" width="2.6640625" style="103" customWidth="1"/>
    <col min="7620" max="7620" width="10.109375" style="103" customWidth="1"/>
    <col min="7621" max="7625" width="11.44140625" style="103"/>
    <col min="7626" max="7626" width="5.5546875" style="103" customWidth="1"/>
    <col min="7627" max="7627" width="10.88671875" style="103" customWidth="1"/>
    <col min="7628" max="7628" width="2.6640625" style="103" customWidth="1"/>
    <col min="7629" max="7629" width="23.88671875" style="103" customWidth="1"/>
    <col min="7630" max="7631" width="12.6640625" style="103" customWidth="1"/>
    <col min="7632" max="7632" width="16.6640625" style="103" customWidth="1"/>
    <col min="7633" max="7633" width="17.88671875" style="103" customWidth="1"/>
    <col min="7634" max="7634" width="2.6640625" style="103" customWidth="1"/>
    <col min="7635" max="7635" width="11.44140625" style="103"/>
    <col min="7636" max="7637" width="12.6640625" style="103" customWidth="1"/>
    <col min="7638" max="7640" width="11.44140625" style="103"/>
    <col min="7641" max="7641" width="13.109375" style="103" customWidth="1"/>
    <col min="7642" max="7642" width="2.6640625" style="103" customWidth="1"/>
    <col min="7643" max="7643" width="6.33203125" style="103" customWidth="1"/>
    <col min="7644" max="7647" width="13.6640625" style="103" customWidth="1"/>
    <col min="7648" max="7648" width="11.44140625" style="103"/>
    <col min="7649" max="7649" width="11.5546875" style="103" customWidth="1"/>
    <col min="7650" max="7650" width="2.6640625" style="103" customWidth="1"/>
    <col min="7651" max="7656" width="11.44140625" style="103"/>
    <col min="7657" max="7657" width="14.44140625" style="103" customWidth="1"/>
    <col min="7658" max="7658" width="2.6640625" style="103" customWidth="1"/>
    <col min="7659" max="7659" width="11.44140625" style="103"/>
    <col min="7660" max="7662" width="19.109375" style="103" customWidth="1"/>
    <col min="7663" max="7663" width="14.6640625" style="103" customWidth="1"/>
    <col min="7664" max="7664" width="2.6640625" style="103" customWidth="1"/>
    <col min="7665" max="7665" width="7" style="103" customWidth="1"/>
    <col min="7666" max="7666" width="13.88671875" style="103" customWidth="1"/>
    <col min="7667" max="7671" width="11.44140625" style="103"/>
    <col min="7672" max="7672" width="5.44140625" style="103" customWidth="1"/>
    <col min="7673" max="7673" width="2.6640625" style="103" customWidth="1"/>
    <col min="7674" max="7674" width="11.44140625" style="103"/>
    <col min="7675" max="7677" width="13.6640625" style="103" customWidth="1"/>
    <col min="7678" max="7678" width="11.44140625" style="103"/>
    <col min="7679" max="7679" width="19.109375" style="103" customWidth="1"/>
    <col min="7680" max="7680" width="2.6640625" style="103" customWidth="1"/>
    <col min="7681" max="7681" width="8.5546875" style="103" bestFit="1" customWidth="1"/>
    <col min="7682" max="7682" width="10" style="103" bestFit="1" customWidth="1"/>
    <col min="7683" max="7683" width="7.109375" style="103" customWidth="1"/>
    <col min="7684" max="7684" width="9.6640625" style="103" bestFit="1" customWidth="1"/>
    <col min="7685" max="7685" width="8.88671875" style="103" customWidth="1"/>
    <col min="7686" max="7687" width="8.6640625" style="103" customWidth="1"/>
    <col min="7688" max="7688" width="6.6640625" style="103" customWidth="1"/>
    <col min="7689" max="7689" width="9.5546875" style="103" customWidth="1"/>
    <col min="7690" max="7690" width="6.6640625" style="103" customWidth="1"/>
    <col min="7691" max="7691" width="7.88671875" style="103" customWidth="1"/>
    <col min="7692" max="7692" width="2.6640625" style="103" customWidth="1"/>
    <col min="7693" max="7693" width="21" style="103" customWidth="1"/>
    <col min="7694" max="7697" width="11.44140625" style="103"/>
    <col min="7698" max="7698" width="16.33203125" style="103" customWidth="1"/>
    <col min="7699" max="7699" width="2.6640625" style="103" customWidth="1"/>
    <col min="7700" max="7700" width="16.88671875" style="103" customWidth="1"/>
    <col min="7701" max="7702" width="21" style="103" customWidth="1"/>
    <col min="7703" max="7704" width="11.44140625" style="103"/>
    <col min="7705" max="7705" width="2.6640625" style="103" customWidth="1"/>
    <col min="7706" max="7706" width="2.88671875" style="103" customWidth="1"/>
    <col min="7707" max="7707" width="21" style="103" customWidth="1"/>
    <col min="7708" max="7708" width="13.44140625" style="103" customWidth="1"/>
    <col min="7709" max="7709" width="13.88671875" style="103" customWidth="1"/>
    <col min="7710" max="7712" width="11.44140625" style="103"/>
    <col min="7713" max="7713" width="2.88671875" style="103" customWidth="1"/>
    <col min="7714" max="7714" width="2.44140625" style="103" customWidth="1"/>
    <col min="7715" max="7715" width="17.33203125" style="103" customWidth="1"/>
    <col min="7716" max="7716" width="13.109375" style="103" customWidth="1"/>
    <col min="7717" max="7717" width="16.33203125" style="103" bestFit="1" customWidth="1"/>
    <col min="7718" max="7718" width="15.44140625" style="103" customWidth="1"/>
    <col min="7719" max="7719" width="17.6640625" style="103" bestFit="1" customWidth="1"/>
    <col min="7720" max="7720" width="2.5546875" style="103" customWidth="1"/>
    <col min="7721" max="7721" width="2.88671875" style="103" customWidth="1"/>
    <col min="7722" max="7722" width="22.109375" style="103" customWidth="1"/>
    <col min="7723" max="7724" width="20.109375" style="103" customWidth="1"/>
    <col min="7725" max="7725" width="22.109375" style="103" customWidth="1"/>
    <col min="7726" max="7726" width="2.88671875" style="103" customWidth="1"/>
    <col min="7727" max="7727" width="1.33203125" style="103" customWidth="1"/>
    <col min="7728" max="7728" width="16.109375" style="103" bestFit="1" customWidth="1"/>
    <col min="7729" max="7729" width="15.88671875" style="103" bestFit="1" customWidth="1"/>
    <col min="7730" max="7730" width="11" style="103" bestFit="1" customWidth="1"/>
    <col min="7731" max="7731" width="14" style="103" bestFit="1" customWidth="1"/>
    <col min="7732" max="7732" width="10.33203125" style="103" bestFit="1" customWidth="1"/>
    <col min="7733" max="7733" width="14.33203125" style="103" bestFit="1" customWidth="1"/>
    <col min="7734" max="7734" width="2.33203125" style="103" customWidth="1"/>
    <col min="7735" max="7735" width="2.88671875" style="103" customWidth="1"/>
    <col min="7736" max="7736" width="8.6640625" style="103" customWidth="1"/>
    <col min="7737" max="7737" width="16.109375" style="103" bestFit="1" customWidth="1"/>
    <col min="7738" max="7738" width="11.44140625" style="103"/>
    <col min="7739" max="7739" width="15.5546875" style="103" bestFit="1" customWidth="1"/>
    <col min="7740" max="7740" width="22.44140625" style="103" bestFit="1" customWidth="1"/>
    <col min="7741" max="7741" width="10.44140625" style="103" customWidth="1"/>
    <col min="7742" max="7742" width="2.88671875" style="103" customWidth="1"/>
    <col min="7743" max="7743" width="1.5546875" style="103" customWidth="1"/>
    <col min="7744" max="7744" width="19" style="103" bestFit="1" customWidth="1"/>
    <col min="7745" max="7745" width="15.44140625" style="103" bestFit="1" customWidth="1"/>
    <col min="7746" max="7746" width="11" style="103" bestFit="1" customWidth="1"/>
    <col min="7747" max="7747" width="23" style="103" bestFit="1" customWidth="1"/>
    <col min="7748" max="7749" width="6.6640625" style="103" customWidth="1"/>
    <col min="7750" max="7750" width="1.6640625" style="103" customWidth="1"/>
    <col min="7751" max="7751" width="2.88671875" style="103" customWidth="1"/>
    <col min="7752" max="7752" width="21.6640625" style="103" customWidth="1"/>
    <col min="7753" max="7753" width="19.44140625" style="103" customWidth="1"/>
    <col min="7754" max="7754" width="22.109375" style="103" customWidth="1"/>
    <col min="7755" max="7755" width="21.6640625" style="103" customWidth="1"/>
    <col min="7756" max="7756" width="2.88671875" style="103" customWidth="1"/>
    <col min="7757" max="7757" width="21.33203125" style="103" customWidth="1"/>
    <col min="7758" max="7759" width="18.6640625" style="103" customWidth="1"/>
    <col min="7760" max="7760" width="13.44140625" style="103" customWidth="1"/>
    <col min="7761" max="7761" width="11.44140625" style="103"/>
    <col min="7762" max="7762" width="2.88671875" style="103" customWidth="1"/>
    <col min="7763" max="7868" width="11.44140625" style="103"/>
    <col min="7869" max="7869" width="2.6640625" style="103" customWidth="1"/>
    <col min="7870" max="7870" width="4.44140625" style="103" customWidth="1"/>
    <col min="7871" max="7871" width="18.5546875" style="103" customWidth="1"/>
    <col min="7872" max="7872" width="36.109375" style="103" customWidth="1"/>
    <col min="7873" max="7873" width="18.5546875" style="103" customWidth="1"/>
    <col min="7874" max="7874" width="7.44140625" style="103" customWidth="1"/>
    <col min="7875" max="7875" width="2.6640625" style="103" customWidth="1"/>
    <col min="7876" max="7876" width="10.109375" style="103" customWidth="1"/>
    <col min="7877" max="7881" width="11.44140625" style="103"/>
    <col min="7882" max="7882" width="5.5546875" style="103" customWidth="1"/>
    <col min="7883" max="7883" width="10.88671875" style="103" customWidth="1"/>
    <col min="7884" max="7884" width="2.6640625" style="103" customWidth="1"/>
    <col min="7885" max="7885" width="23.88671875" style="103" customWidth="1"/>
    <col min="7886" max="7887" width="12.6640625" style="103" customWidth="1"/>
    <col min="7888" max="7888" width="16.6640625" style="103" customWidth="1"/>
    <col min="7889" max="7889" width="17.88671875" style="103" customWidth="1"/>
    <col min="7890" max="7890" width="2.6640625" style="103" customWidth="1"/>
    <col min="7891" max="7891" width="11.44140625" style="103"/>
    <col min="7892" max="7893" width="12.6640625" style="103" customWidth="1"/>
    <col min="7894" max="7896" width="11.44140625" style="103"/>
    <col min="7897" max="7897" width="13.109375" style="103" customWidth="1"/>
    <col min="7898" max="7898" width="2.6640625" style="103" customWidth="1"/>
    <col min="7899" max="7899" width="6.33203125" style="103" customWidth="1"/>
    <col min="7900" max="7903" width="13.6640625" style="103" customWidth="1"/>
    <col min="7904" max="7904" width="11.44140625" style="103"/>
    <col min="7905" max="7905" width="11.5546875" style="103" customWidth="1"/>
    <col min="7906" max="7906" width="2.6640625" style="103" customWidth="1"/>
    <col min="7907" max="7912" width="11.44140625" style="103"/>
    <col min="7913" max="7913" width="14.44140625" style="103" customWidth="1"/>
    <col min="7914" max="7914" width="2.6640625" style="103" customWidth="1"/>
    <col min="7915" max="7915" width="11.44140625" style="103"/>
    <col min="7916" max="7918" width="19.109375" style="103" customWidth="1"/>
    <col min="7919" max="7919" width="14.6640625" style="103" customWidth="1"/>
    <col min="7920" max="7920" width="2.6640625" style="103" customWidth="1"/>
    <col min="7921" max="7921" width="7" style="103" customWidth="1"/>
    <col min="7922" max="7922" width="13.88671875" style="103" customWidth="1"/>
    <col min="7923" max="7927" width="11.44140625" style="103"/>
    <col min="7928" max="7928" width="5.44140625" style="103" customWidth="1"/>
    <col min="7929" max="7929" width="2.6640625" style="103" customWidth="1"/>
    <col min="7930" max="7930" width="11.44140625" style="103"/>
    <col min="7931" max="7933" width="13.6640625" style="103" customWidth="1"/>
    <col min="7934" max="7934" width="11.44140625" style="103"/>
    <col min="7935" max="7935" width="19.109375" style="103" customWidth="1"/>
    <col min="7936" max="7936" width="2.6640625" style="103" customWidth="1"/>
    <col min="7937" max="7937" width="8.5546875" style="103" bestFit="1" customWidth="1"/>
    <col min="7938" max="7938" width="10" style="103" bestFit="1" customWidth="1"/>
    <col min="7939" max="7939" width="7.109375" style="103" customWidth="1"/>
    <col min="7940" max="7940" width="9.6640625" style="103" bestFit="1" customWidth="1"/>
    <col min="7941" max="7941" width="8.88671875" style="103" customWidth="1"/>
    <col min="7942" max="7943" width="8.6640625" style="103" customWidth="1"/>
    <col min="7944" max="7944" width="6.6640625" style="103" customWidth="1"/>
    <col min="7945" max="7945" width="9.5546875" style="103" customWidth="1"/>
    <col min="7946" max="7946" width="6.6640625" style="103" customWidth="1"/>
    <col min="7947" max="7947" width="7.88671875" style="103" customWidth="1"/>
    <col min="7948" max="7948" width="2.6640625" style="103" customWidth="1"/>
    <col min="7949" max="7949" width="21" style="103" customWidth="1"/>
    <col min="7950" max="7953" width="11.44140625" style="103"/>
    <col min="7954" max="7954" width="16.33203125" style="103" customWidth="1"/>
    <col min="7955" max="7955" width="2.6640625" style="103" customWidth="1"/>
    <col min="7956" max="7956" width="16.88671875" style="103" customWidth="1"/>
    <col min="7957" max="7958" width="21" style="103" customWidth="1"/>
    <col min="7959" max="7960" width="11.44140625" style="103"/>
    <col min="7961" max="7961" width="2.6640625" style="103" customWidth="1"/>
    <col min="7962" max="7962" width="2.88671875" style="103" customWidth="1"/>
    <col min="7963" max="7963" width="21" style="103" customWidth="1"/>
    <col min="7964" max="7964" width="13.44140625" style="103" customWidth="1"/>
    <col min="7965" max="7965" width="13.88671875" style="103" customWidth="1"/>
    <col min="7966" max="7968" width="11.44140625" style="103"/>
    <col min="7969" max="7969" width="2.88671875" style="103" customWidth="1"/>
    <col min="7970" max="7970" width="2.44140625" style="103" customWidth="1"/>
    <col min="7971" max="7971" width="17.33203125" style="103" customWidth="1"/>
    <col min="7972" max="7972" width="13.109375" style="103" customWidth="1"/>
    <col min="7973" max="7973" width="16.33203125" style="103" bestFit="1" customWidth="1"/>
    <col min="7974" max="7974" width="15.44140625" style="103" customWidth="1"/>
    <col min="7975" max="7975" width="17.6640625" style="103" bestFit="1" customWidth="1"/>
    <col min="7976" max="7976" width="2.5546875" style="103" customWidth="1"/>
    <col min="7977" max="7977" width="2.88671875" style="103" customWidth="1"/>
    <col min="7978" max="7978" width="22.109375" style="103" customWidth="1"/>
    <col min="7979" max="7980" width="20.109375" style="103" customWidth="1"/>
    <col min="7981" max="7981" width="22.109375" style="103" customWidth="1"/>
    <col min="7982" max="7982" width="2.88671875" style="103" customWidth="1"/>
    <col min="7983" max="7983" width="1.33203125" style="103" customWidth="1"/>
    <col min="7984" max="7984" width="16.109375" style="103" bestFit="1" customWidth="1"/>
    <col min="7985" max="7985" width="15.88671875" style="103" bestFit="1" customWidth="1"/>
    <col min="7986" max="7986" width="11" style="103" bestFit="1" customWidth="1"/>
    <col min="7987" max="7987" width="14" style="103" bestFit="1" customWidth="1"/>
    <col min="7988" max="7988" width="10.33203125" style="103" bestFit="1" customWidth="1"/>
    <col min="7989" max="7989" width="14.33203125" style="103" bestFit="1" customWidth="1"/>
    <col min="7990" max="7990" width="2.33203125" style="103" customWidth="1"/>
    <col min="7991" max="7991" width="2.88671875" style="103" customWidth="1"/>
    <col min="7992" max="7992" width="8.6640625" style="103" customWidth="1"/>
    <col min="7993" max="7993" width="16.109375" style="103" bestFit="1" customWidth="1"/>
    <col min="7994" max="7994" width="11.44140625" style="103"/>
    <col min="7995" max="7995" width="15.5546875" style="103" bestFit="1" customWidth="1"/>
    <col min="7996" max="7996" width="22.44140625" style="103" bestFit="1" customWidth="1"/>
    <col min="7997" max="7997" width="10.44140625" style="103" customWidth="1"/>
    <col min="7998" max="7998" width="2.88671875" style="103" customWidth="1"/>
    <col min="7999" max="7999" width="1.5546875" style="103" customWidth="1"/>
    <col min="8000" max="8000" width="19" style="103" bestFit="1" customWidth="1"/>
    <col min="8001" max="8001" width="15.44140625" style="103" bestFit="1" customWidth="1"/>
    <col min="8002" max="8002" width="11" style="103" bestFit="1" customWidth="1"/>
    <col min="8003" max="8003" width="23" style="103" bestFit="1" customWidth="1"/>
    <col min="8004" max="8005" width="6.6640625" style="103" customWidth="1"/>
    <col min="8006" max="8006" width="1.6640625" style="103" customWidth="1"/>
    <col min="8007" max="8007" width="2.88671875" style="103" customWidth="1"/>
    <col min="8008" max="8008" width="21.6640625" style="103" customWidth="1"/>
    <col min="8009" max="8009" width="19.44140625" style="103" customWidth="1"/>
    <col min="8010" max="8010" width="22.109375" style="103" customWidth="1"/>
    <col min="8011" max="8011" width="21.6640625" style="103" customWidth="1"/>
    <col min="8012" max="8012" width="2.88671875" style="103" customWidth="1"/>
    <col min="8013" max="8013" width="21.33203125" style="103" customWidth="1"/>
    <col min="8014" max="8015" width="18.6640625" style="103" customWidth="1"/>
    <col min="8016" max="8016" width="13.44140625" style="103" customWidth="1"/>
    <col min="8017" max="8017" width="11.44140625" style="103"/>
    <col min="8018" max="8018" width="2.88671875" style="103" customWidth="1"/>
    <col min="8019" max="8124" width="11.44140625" style="103"/>
    <col min="8125" max="8125" width="2.6640625" style="103" customWidth="1"/>
    <col min="8126" max="8126" width="4.44140625" style="103" customWidth="1"/>
    <col min="8127" max="8127" width="18.5546875" style="103" customWidth="1"/>
    <col min="8128" max="8128" width="36.109375" style="103" customWidth="1"/>
    <col min="8129" max="8129" width="18.5546875" style="103" customWidth="1"/>
    <col min="8130" max="8130" width="7.44140625" style="103" customWidth="1"/>
    <col min="8131" max="8131" width="2.6640625" style="103" customWidth="1"/>
    <col min="8132" max="8132" width="10.109375" style="103" customWidth="1"/>
    <col min="8133" max="8137" width="11.44140625" style="103"/>
    <col min="8138" max="8138" width="5.5546875" style="103" customWidth="1"/>
    <col min="8139" max="8139" width="10.88671875" style="103" customWidth="1"/>
    <col min="8140" max="8140" width="2.6640625" style="103" customWidth="1"/>
    <col min="8141" max="8141" width="23.88671875" style="103" customWidth="1"/>
    <col min="8142" max="8143" width="12.6640625" style="103" customWidth="1"/>
    <col min="8144" max="8144" width="16.6640625" style="103" customWidth="1"/>
    <col min="8145" max="8145" width="17.88671875" style="103" customWidth="1"/>
    <col min="8146" max="8146" width="2.6640625" style="103" customWidth="1"/>
    <col min="8147" max="8147" width="11.44140625" style="103"/>
    <col min="8148" max="8149" width="12.6640625" style="103" customWidth="1"/>
    <col min="8150" max="8152" width="11.44140625" style="103"/>
    <col min="8153" max="8153" width="13.109375" style="103" customWidth="1"/>
    <col min="8154" max="8154" width="2.6640625" style="103" customWidth="1"/>
    <col min="8155" max="8155" width="6.33203125" style="103" customWidth="1"/>
    <col min="8156" max="8159" width="13.6640625" style="103" customWidth="1"/>
    <col min="8160" max="8160" width="11.44140625" style="103"/>
    <col min="8161" max="8161" width="11.5546875" style="103" customWidth="1"/>
    <col min="8162" max="8162" width="2.6640625" style="103" customWidth="1"/>
    <col min="8163" max="8168" width="11.44140625" style="103"/>
    <col min="8169" max="8169" width="14.44140625" style="103" customWidth="1"/>
    <col min="8170" max="8170" width="2.6640625" style="103" customWidth="1"/>
    <col min="8171" max="8171" width="11.44140625" style="103"/>
    <col min="8172" max="8174" width="19.109375" style="103" customWidth="1"/>
    <col min="8175" max="8175" width="14.6640625" style="103" customWidth="1"/>
    <col min="8176" max="8176" width="2.6640625" style="103" customWidth="1"/>
    <col min="8177" max="8177" width="7" style="103" customWidth="1"/>
    <col min="8178" max="8178" width="13.88671875" style="103" customWidth="1"/>
    <col min="8179" max="8183" width="11.44140625" style="103"/>
    <col min="8184" max="8184" width="5.44140625" style="103" customWidth="1"/>
    <col min="8185" max="8185" width="2.6640625" style="103" customWidth="1"/>
    <col min="8186" max="8186" width="11.44140625" style="103"/>
    <col min="8187" max="8189" width="13.6640625" style="103" customWidth="1"/>
    <col min="8190" max="8190" width="11.44140625" style="103"/>
    <col min="8191" max="8191" width="19.109375" style="103" customWidth="1"/>
    <col min="8192" max="8192" width="2.6640625" style="103" customWidth="1"/>
    <col min="8193" max="8193" width="8.5546875" style="103" bestFit="1" customWidth="1"/>
    <col min="8194" max="8194" width="10" style="103" bestFit="1" customWidth="1"/>
    <col min="8195" max="8195" width="7.109375" style="103" customWidth="1"/>
    <col min="8196" max="8196" width="9.6640625" style="103" bestFit="1" customWidth="1"/>
    <col min="8197" max="8197" width="8.88671875" style="103" customWidth="1"/>
    <col min="8198" max="8199" width="8.6640625" style="103" customWidth="1"/>
    <col min="8200" max="8200" width="6.6640625" style="103" customWidth="1"/>
    <col min="8201" max="8201" width="9.5546875" style="103" customWidth="1"/>
    <col min="8202" max="8202" width="6.6640625" style="103" customWidth="1"/>
    <col min="8203" max="8203" width="7.88671875" style="103" customWidth="1"/>
    <col min="8204" max="8204" width="2.6640625" style="103" customWidth="1"/>
    <col min="8205" max="8205" width="21" style="103" customWidth="1"/>
    <col min="8206" max="8209" width="11.44140625" style="103"/>
    <col min="8210" max="8210" width="16.33203125" style="103" customWidth="1"/>
    <col min="8211" max="8211" width="2.6640625" style="103" customWidth="1"/>
    <col min="8212" max="8212" width="16.88671875" style="103" customWidth="1"/>
    <col min="8213" max="8214" width="21" style="103" customWidth="1"/>
    <col min="8215" max="8216" width="11.44140625" style="103"/>
    <col min="8217" max="8217" width="2.6640625" style="103" customWidth="1"/>
    <col min="8218" max="8218" width="2.88671875" style="103" customWidth="1"/>
    <col min="8219" max="8219" width="21" style="103" customWidth="1"/>
    <col min="8220" max="8220" width="13.44140625" style="103" customWidth="1"/>
    <col min="8221" max="8221" width="13.88671875" style="103" customWidth="1"/>
    <col min="8222" max="8224" width="11.44140625" style="103"/>
    <col min="8225" max="8225" width="2.88671875" style="103" customWidth="1"/>
    <col min="8226" max="8226" width="2.44140625" style="103" customWidth="1"/>
    <col min="8227" max="8227" width="17.33203125" style="103" customWidth="1"/>
    <col min="8228" max="8228" width="13.109375" style="103" customWidth="1"/>
    <col min="8229" max="8229" width="16.33203125" style="103" bestFit="1" customWidth="1"/>
    <col min="8230" max="8230" width="15.44140625" style="103" customWidth="1"/>
    <col min="8231" max="8231" width="17.6640625" style="103" bestFit="1" customWidth="1"/>
    <col min="8232" max="8232" width="2.5546875" style="103" customWidth="1"/>
    <col min="8233" max="8233" width="2.88671875" style="103" customWidth="1"/>
    <col min="8234" max="8234" width="22.109375" style="103" customWidth="1"/>
    <col min="8235" max="8236" width="20.109375" style="103" customWidth="1"/>
    <col min="8237" max="8237" width="22.109375" style="103" customWidth="1"/>
    <col min="8238" max="8238" width="2.88671875" style="103" customWidth="1"/>
    <col min="8239" max="8239" width="1.33203125" style="103" customWidth="1"/>
    <col min="8240" max="8240" width="16.109375" style="103" bestFit="1" customWidth="1"/>
    <col min="8241" max="8241" width="15.88671875" style="103" bestFit="1" customWidth="1"/>
    <col min="8242" max="8242" width="11" style="103" bestFit="1" customWidth="1"/>
    <col min="8243" max="8243" width="14" style="103" bestFit="1" customWidth="1"/>
    <col min="8244" max="8244" width="10.33203125" style="103" bestFit="1" customWidth="1"/>
    <col min="8245" max="8245" width="14.33203125" style="103" bestFit="1" customWidth="1"/>
    <col min="8246" max="8246" width="2.33203125" style="103" customWidth="1"/>
    <col min="8247" max="8247" width="2.88671875" style="103" customWidth="1"/>
    <col min="8248" max="8248" width="8.6640625" style="103" customWidth="1"/>
    <col min="8249" max="8249" width="16.109375" style="103" bestFit="1" customWidth="1"/>
    <col min="8250" max="8250" width="11.44140625" style="103"/>
    <col min="8251" max="8251" width="15.5546875" style="103" bestFit="1" customWidth="1"/>
    <col min="8252" max="8252" width="22.44140625" style="103" bestFit="1" customWidth="1"/>
    <col min="8253" max="8253" width="10.44140625" style="103" customWidth="1"/>
    <col min="8254" max="8254" width="2.88671875" style="103" customWidth="1"/>
    <col min="8255" max="8255" width="1.5546875" style="103" customWidth="1"/>
    <col min="8256" max="8256" width="19" style="103" bestFit="1" customWidth="1"/>
    <col min="8257" max="8257" width="15.44140625" style="103" bestFit="1" customWidth="1"/>
    <col min="8258" max="8258" width="11" style="103" bestFit="1" customWidth="1"/>
    <col min="8259" max="8259" width="23" style="103" bestFit="1" customWidth="1"/>
    <col min="8260" max="8261" width="6.6640625" style="103" customWidth="1"/>
    <col min="8262" max="8262" width="1.6640625" style="103" customWidth="1"/>
    <col min="8263" max="8263" width="2.88671875" style="103" customWidth="1"/>
    <col min="8264" max="8264" width="21.6640625" style="103" customWidth="1"/>
    <col min="8265" max="8265" width="19.44140625" style="103" customWidth="1"/>
    <col min="8266" max="8266" width="22.109375" style="103" customWidth="1"/>
    <col min="8267" max="8267" width="21.6640625" style="103" customWidth="1"/>
    <col min="8268" max="8268" width="2.88671875" style="103" customWidth="1"/>
    <col min="8269" max="8269" width="21.33203125" style="103" customWidth="1"/>
    <col min="8270" max="8271" width="18.6640625" style="103" customWidth="1"/>
    <col min="8272" max="8272" width="13.44140625" style="103" customWidth="1"/>
    <col min="8273" max="8273" width="11.44140625" style="103"/>
    <col min="8274" max="8274" width="2.88671875" style="103" customWidth="1"/>
    <col min="8275" max="8380" width="11.44140625" style="103"/>
    <col min="8381" max="8381" width="2.6640625" style="103" customWidth="1"/>
    <col min="8382" max="8382" width="4.44140625" style="103" customWidth="1"/>
    <col min="8383" max="8383" width="18.5546875" style="103" customWidth="1"/>
    <col min="8384" max="8384" width="36.109375" style="103" customWidth="1"/>
    <col min="8385" max="8385" width="18.5546875" style="103" customWidth="1"/>
    <col min="8386" max="8386" width="7.44140625" style="103" customWidth="1"/>
    <col min="8387" max="8387" width="2.6640625" style="103" customWidth="1"/>
    <col min="8388" max="8388" width="10.109375" style="103" customWidth="1"/>
    <col min="8389" max="8393" width="11.44140625" style="103"/>
    <col min="8394" max="8394" width="5.5546875" style="103" customWidth="1"/>
    <col min="8395" max="8395" width="10.88671875" style="103" customWidth="1"/>
    <col min="8396" max="8396" width="2.6640625" style="103" customWidth="1"/>
    <col min="8397" max="8397" width="23.88671875" style="103" customWidth="1"/>
    <col min="8398" max="8399" width="12.6640625" style="103" customWidth="1"/>
    <col min="8400" max="8400" width="16.6640625" style="103" customWidth="1"/>
    <col min="8401" max="8401" width="17.88671875" style="103" customWidth="1"/>
    <col min="8402" max="8402" width="2.6640625" style="103" customWidth="1"/>
    <col min="8403" max="8403" width="11.44140625" style="103"/>
    <col min="8404" max="8405" width="12.6640625" style="103" customWidth="1"/>
    <col min="8406" max="8408" width="11.44140625" style="103"/>
    <col min="8409" max="8409" width="13.109375" style="103" customWidth="1"/>
    <col min="8410" max="8410" width="2.6640625" style="103" customWidth="1"/>
    <col min="8411" max="8411" width="6.33203125" style="103" customWidth="1"/>
    <col min="8412" max="8415" width="13.6640625" style="103" customWidth="1"/>
    <col min="8416" max="8416" width="11.44140625" style="103"/>
    <col min="8417" max="8417" width="11.5546875" style="103" customWidth="1"/>
    <col min="8418" max="8418" width="2.6640625" style="103" customWidth="1"/>
    <col min="8419" max="8424" width="11.44140625" style="103"/>
    <col min="8425" max="8425" width="14.44140625" style="103" customWidth="1"/>
    <col min="8426" max="8426" width="2.6640625" style="103" customWidth="1"/>
    <col min="8427" max="8427" width="11.44140625" style="103"/>
    <col min="8428" max="8430" width="19.109375" style="103" customWidth="1"/>
    <col min="8431" max="8431" width="14.6640625" style="103" customWidth="1"/>
    <col min="8432" max="8432" width="2.6640625" style="103" customWidth="1"/>
    <col min="8433" max="8433" width="7" style="103" customWidth="1"/>
    <col min="8434" max="8434" width="13.88671875" style="103" customWidth="1"/>
    <col min="8435" max="8439" width="11.44140625" style="103"/>
    <col min="8440" max="8440" width="5.44140625" style="103" customWidth="1"/>
    <col min="8441" max="8441" width="2.6640625" style="103" customWidth="1"/>
    <col min="8442" max="8442" width="11.44140625" style="103"/>
    <col min="8443" max="8445" width="13.6640625" style="103" customWidth="1"/>
    <col min="8446" max="8446" width="11.44140625" style="103"/>
    <col min="8447" max="8447" width="19.109375" style="103" customWidth="1"/>
    <col min="8448" max="8448" width="2.6640625" style="103" customWidth="1"/>
    <col min="8449" max="8449" width="8.5546875" style="103" bestFit="1" customWidth="1"/>
    <col min="8450" max="8450" width="10" style="103" bestFit="1" customWidth="1"/>
    <col min="8451" max="8451" width="7.109375" style="103" customWidth="1"/>
    <col min="8452" max="8452" width="9.6640625" style="103" bestFit="1" customWidth="1"/>
    <col min="8453" max="8453" width="8.88671875" style="103" customWidth="1"/>
    <col min="8454" max="8455" width="8.6640625" style="103" customWidth="1"/>
    <col min="8456" max="8456" width="6.6640625" style="103" customWidth="1"/>
    <col min="8457" max="8457" width="9.5546875" style="103" customWidth="1"/>
    <col min="8458" max="8458" width="6.6640625" style="103" customWidth="1"/>
    <col min="8459" max="8459" width="7.88671875" style="103" customWidth="1"/>
    <col min="8460" max="8460" width="2.6640625" style="103" customWidth="1"/>
    <col min="8461" max="8461" width="21" style="103" customWidth="1"/>
    <col min="8462" max="8465" width="11.44140625" style="103"/>
    <col min="8466" max="8466" width="16.33203125" style="103" customWidth="1"/>
    <col min="8467" max="8467" width="2.6640625" style="103" customWidth="1"/>
    <col min="8468" max="8468" width="16.88671875" style="103" customWidth="1"/>
    <col min="8469" max="8470" width="21" style="103" customWidth="1"/>
    <col min="8471" max="8472" width="11.44140625" style="103"/>
    <col min="8473" max="8473" width="2.6640625" style="103" customWidth="1"/>
    <col min="8474" max="8474" width="2.88671875" style="103" customWidth="1"/>
    <col min="8475" max="8475" width="21" style="103" customWidth="1"/>
    <col min="8476" max="8476" width="13.44140625" style="103" customWidth="1"/>
    <col min="8477" max="8477" width="13.88671875" style="103" customWidth="1"/>
    <col min="8478" max="8480" width="11.44140625" style="103"/>
    <col min="8481" max="8481" width="2.88671875" style="103" customWidth="1"/>
    <col min="8482" max="8482" width="2.44140625" style="103" customWidth="1"/>
    <col min="8483" max="8483" width="17.33203125" style="103" customWidth="1"/>
    <col min="8484" max="8484" width="13.109375" style="103" customWidth="1"/>
    <col min="8485" max="8485" width="16.33203125" style="103" bestFit="1" customWidth="1"/>
    <col min="8486" max="8486" width="15.44140625" style="103" customWidth="1"/>
    <col min="8487" max="8487" width="17.6640625" style="103" bestFit="1" customWidth="1"/>
    <col min="8488" max="8488" width="2.5546875" style="103" customWidth="1"/>
    <col min="8489" max="8489" width="2.88671875" style="103" customWidth="1"/>
    <col min="8490" max="8490" width="22.109375" style="103" customWidth="1"/>
    <col min="8491" max="8492" width="20.109375" style="103" customWidth="1"/>
    <col min="8493" max="8493" width="22.109375" style="103" customWidth="1"/>
    <col min="8494" max="8494" width="2.88671875" style="103" customWidth="1"/>
    <col min="8495" max="8495" width="1.33203125" style="103" customWidth="1"/>
    <col min="8496" max="8496" width="16.109375" style="103" bestFit="1" customWidth="1"/>
    <col min="8497" max="8497" width="15.88671875" style="103" bestFit="1" customWidth="1"/>
    <col min="8498" max="8498" width="11" style="103" bestFit="1" customWidth="1"/>
    <col min="8499" max="8499" width="14" style="103" bestFit="1" customWidth="1"/>
    <col min="8500" max="8500" width="10.33203125" style="103" bestFit="1" customWidth="1"/>
    <col min="8501" max="8501" width="14.33203125" style="103" bestFit="1" customWidth="1"/>
    <col min="8502" max="8502" width="2.33203125" style="103" customWidth="1"/>
    <col min="8503" max="8503" width="2.88671875" style="103" customWidth="1"/>
    <col min="8504" max="8504" width="8.6640625" style="103" customWidth="1"/>
    <col min="8505" max="8505" width="16.109375" style="103" bestFit="1" customWidth="1"/>
    <col min="8506" max="8506" width="11.44140625" style="103"/>
    <col min="8507" max="8507" width="15.5546875" style="103" bestFit="1" customWidth="1"/>
    <col min="8508" max="8508" width="22.44140625" style="103" bestFit="1" customWidth="1"/>
    <col min="8509" max="8509" width="10.44140625" style="103" customWidth="1"/>
    <col min="8510" max="8510" width="2.88671875" style="103" customWidth="1"/>
    <col min="8511" max="8511" width="1.5546875" style="103" customWidth="1"/>
    <col min="8512" max="8512" width="19" style="103" bestFit="1" customWidth="1"/>
    <col min="8513" max="8513" width="15.44140625" style="103" bestFit="1" customWidth="1"/>
    <col min="8514" max="8514" width="11" style="103" bestFit="1" customWidth="1"/>
    <col min="8515" max="8515" width="23" style="103" bestFit="1" customWidth="1"/>
    <col min="8516" max="8517" width="6.6640625" style="103" customWidth="1"/>
    <col min="8518" max="8518" width="1.6640625" style="103" customWidth="1"/>
    <col min="8519" max="8519" width="2.88671875" style="103" customWidth="1"/>
    <col min="8520" max="8520" width="21.6640625" style="103" customWidth="1"/>
    <col min="8521" max="8521" width="19.44140625" style="103" customWidth="1"/>
    <col min="8522" max="8522" width="22.109375" style="103" customWidth="1"/>
    <col min="8523" max="8523" width="21.6640625" style="103" customWidth="1"/>
    <col min="8524" max="8524" width="2.88671875" style="103" customWidth="1"/>
    <col min="8525" max="8525" width="21.33203125" style="103" customWidth="1"/>
    <col min="8526" max="8527" width="18.6640625" style="103" customWidth="1"/>
    <col min="8528" max="8528" width="13.44140625" style="103" customWidth="1"/>
    <col min="8529" max="8529" width="11.44140625" style="103"/>
    <col min="8530" max="8530" width="2.88671875" style="103" customWidth="1"/>
    <col min="8531" max="8636" width="11.44140625" style="103"/>
    <col min="8637" max="8637" width="2.6640625" style="103" customWidth="1"/>
    <col min="8638" max="8638" width="4.44140625" style="103" customWidth="1"/>
    <col min="8639" max="8639" width="18.5546875" style="103" customWidth="1"/>
    <col min="8640" max="8640" width="36.109375" style="103" customWidth="1"/>
    <col min="8641" max="8641" width="18.5546875" style="103" customWidth="1"/>
    <col min="8642" max="8642" width="7.44140625" style="103" customWidth="1"/>
    <col min="8643" max="8643" width="2.6640625" style="103" customWidth="1"/>
    <col min="8644" max="8644" width="10.109375" style="103" customWidth="1"/>
    <col min="8645" max="8649" width="11.44140625" style="103"/>
    <col min="8650" max="8650" width="5.5546875" style="103" customWidth="1"/>
    <col min="8651" max="8651" width="10.88671875" style="103" customWidth="1"/>
    <col min="8652" max="8652" width="2.6640625" style="103" customWidth="1"/>
    <col min="8653" max="8653" width="23.88671875" style="103" customWidth="1"/>
    <col min="8654" max="8655" width="12.6640625" style="103" customWidth="1"/>
    <col min="8656" max="8656" width="16.6640625" style="103" customWidth="1"/>
    <col min="8657" max="8657" width="17.88671875" style="103" customWidth="1"/>
    <col min="8658" max="8658" width="2.6640625" style="103" customWidth="1"/>
    <col min="8659" max="8659" width="11.44140625" style="103"/>
    <col min="8660" max="8661" width="12.6640625" style="103" customWidth="1"/>
    <col min="8662" max="8664" width="11.44140625" style="103"/>
    <col min="8665" max="8665" width="13.109375" style="103" customWidth="1"/>
    <col min="8666" max="8666" width="2.6640625" style="103" customWidth="1"/>
    <col min="8667" max="8667" width="6.33203125" style="103" customWidth="1"/>
    <col min="8668" max="8671" width="13.6640625" style="103" customWidth="1"/>
    <col min="8672" max="8672" width="11.44140625" style="103"/>
    <col min="8673" max="8673" width="11.5546875" style="103" customWidth="1"/>
    <col min="8674" max="8674" width="2.6640625" style="103" customWidth="1"/>
    <col min="8675" max="8680" width="11.44140625" style="103"/>
    <col min="8681" max="8681" width="14.44140625" style="103" customWidth="1"/>
    <col min="8682" max="8682" width="2.6640625" style="103" customWidth="1"/>
    <col min="8683" max="8683" width="11.44140625" style="103"/>
    <col min="8684" max="8686" width="19.109375" style="103" customWidth="1"/>
    <col min="8687" max="8687" width="14.6640625" style="103" customWidth="1"/>
    <col min="8688" max="8688" width="2.6640625" style="103" customWidth="1"/>
    <col min="8689" max="8689" width="7" style="103" customWidth="1"/>
    <col min="8690" max="8690" width="13.88671875" style="103" customWidth="1"/>
    <col min="8691" max="8695" width="11.44140625" style="103"/>
    <col min="8696" max="8696" width="5.44140625" style="103" customWidth="1"/>
    <col min="8697" max="8697" width="2.6640625" style="103" customWidth="1"/>
    <col min="8698" max="8698" width="11.44140625" style="103"/>
    <col min="8699" max="8701" width="13.6640625" style="103" customWidth="1"/>
    <col min="8702" max="8702" width="11.44140625" style="103"/>
    <col min="8703" max="8703" width="19.109375" style="103" customWidth="1"/>
    <col min="8704" max="8704" width="2.6640625" style="103" customWidth="1"/>
    <col min="8705" max="8705" width="8.5546875" style="103" bestFit="1" customWidth="1"/>
    <col min="8706" max="8706" width="10" style="103" bestFit="1" customWidth="1"/>
    <col min="8707" max="8707" width="7.109375" style="103" customWidth="1"/>
    <col min="8708" max="8708" width="9.6640625" style="103" bestFit="1" customWidth="1"/>
    <col min="8709" max="8709" width="8.88671875" style="103" customWidth="1"/>
    <col min="8710" max="8711" width="8.6640625" style="103" customWidth="1"/>
    <col min="8712" max="8712" width="6.6640625" style="103" customWidth="1"/>
    <col min="8713" max="8713" width="9.5546875" style="103" customWidth="1"/>
    <col min="8714" max="8714" width="6.6640625" style="103" customWidth="1"/>
    <col min="8715" max="8715" width="7.88671875" style="103" customWidth="1"/>
    <col min="8716" max="8716" width="2.6640625" style="103" customWidth="1"/>
    <col min="8717" max="8717" width="21" style="103" customWidth="1"/>
    <col min="8718" max="8721" width="11.44140625" style="103"/>
    <col min="8722" max="8722" width="16.33203125" style="103" customWidth="1"/>
    <col min="8723" max="8723" width="2.6640625" style="103" customWidth="1"/>
    <col min="8724" max="8724" width="16.88671875" style="103" customWidth="1"/>
    <col min="8725" max="8726" width="21" style="103" customWidth="1"/>
    <col min="8727" max="8728" width="11.44140625" style="103"/>
    <col min="8729" max="8729" width="2.6640625" style="103" customWidth="1"/>
    <col min="8730" max="8730" width="2.88671875" style="103" customWidth="1"/>
    <col min="8731" max="8731" width="21" style="103" customWidth="1"/>
    <col min="8732" max="8732" width="13.44140625" style="103" customWidth="1"/>
    <col min="8733" max="8733" width="13.88671875" style="103" customWidth="1"/>
    <col min="8734" max="8736" width="11.44140625" style="103"/>
    <col min="8737" max="8737" width="2.88671875" style="103" customWidth="1"/>
    <col min="8738" max="8738" width="2.44140625" style="103" customWidth="1"/>
    <col min="8739" max="8739" width="17.33203125" style="103" customWidth="1"/>
    <col min="8740" max="8740" width="13.109375" style="103" customWidth="1"/>
    <col min="8741" max="8741" width="16.33203125" style="103" bestFit="1" customWidth="1"/>
    <col min="8742" max="8742" width="15.44140625" style="103" customWidth="1"/>
    <col min="8743" max="8743" width="17.6640625" style="103" bestFit="1" customWidth="1"/>
    <col min="8744" max="8744" width="2.5546875" style="103" customWidth="1"/>
    <col min="8745" max="8745" width="2.88671875" style="103" customWidth="1"/>
    <col min="8746" max="8746" width="22.109375" style="103" customWidth="1"/>
    <col min="8747" max="8748" width="20.109375" style="103" customWidth="1"/>
    <col min="8749" max="8749" width="22.109375" style="103" customWidth="1"/>
    <col min="8750" max="8750" width="2.88671875" style="103" customWidth="1"/>
    <col min="8751" max="8751" width="1.33203125" style="103" customWidth="1"/>
    <col min="8752" max="8752" width="16.109375" style="103" bestFit="1" customWidth="1"/>
    <col min="8753" max="8753" width="15.88671875" style="103" bestFit="1" customWidth="1"/>
    <col min="8754" max="8754" width="11" style="103" bestFit="1" customWidth="1"/>
    <col min="8755" max="8755" width="14" style="103" bestFit="1" customWidth="1"/>
    <col min="8756" max="8756" width="10.33203125" style="103" bestFit="1" customWidth="1"/>
    <col min="8757" max="8757" width="14.33203125" style="103" bestFit="1" customWidth="1"/>
    <col min="8758" max="8758" width="2.33203125" style="103" customWidth="1"/>
    <col min="8759" max="8759" width="2.88671875" style="103" customWidth="1"/>
    <col min="8760" max="8760" width="8.6640625" style="103" customWidth="1"/>
    <col min="8761" max="8761" width="16.109375" style="103" bestFit="1" customWidth="1"/>
    <col min="8762" max="8762" width="11.44140625" style="103"/>
    <col min="8763" max="8763" width="15.5546875" style="103" bestFit="1" customWidth="1"/>
    <col min="8764" max="8764" width="22.44140625" style="103" bestFit="1" customWidth="1"/>
    <col min="8765" max="8765" width="10.44140625" style="103" customWidth="1"/>
    <col min="8766" max="8766" width="2.88671875" style="103" customWidth="1"/>
    <col min="8767" max="8767" width="1.5546875" style="103" customWidth="1"/>
    <col min="8768" max="8768" width="19" style="103" bestFit="1" customWidth="1"/>
    <col min="8769" max="8769" width="15.44140625" style="103" bestFit="1" customWidth="1"/>
    <col min="8770" max="8770" width="11" style="103" bestFit="1" customWidth="1"/>
    <col min="8771" max="8771" width="23" style="103" bestFit="1" customWidth="1"/>
    <col min="8772" max="8773" width="6.6640625" style="103" customWidth="1"/>
    <col min="8774" max="8774" width="1.6640625" style="103" customWidth="1"/>
    <col min="8775" max="8775" width="2.88671875" style="103" customWidth="1"/>
    <col min="8776" max="8776" width="21.6640625" style="103" customWidth="1"/>
    <col min="8777" max="8777" width="19.44140625" style="103" customWidth="1"/>
    <col min="8778" max="8778" width="22.109375" style="103" customWidth="1"/>
    <col min="8779" max="8779" width="21.6640625" style="103" customWidth="1"/>
    <col min="8780" max="8780" width="2.88671875" style="103" customWidth="1"/>
    <col min="8781" max="8781" width="21.33203125" style="103" customWidth="1"/>
    <col min="8782" max="8783" width="18.6640625" style="103" customWidth="1"/>
    <col min="8784" max="8784" width="13.44140625" style="103" customWidth="1"/>
    <col min="8785" max="8785" width="11.44140625" style="103"/>
    <col min="8786" max="8786" width="2.88671875" style="103" customWidth="1"/>
    <col min="8787" max="8892" width="11.44140625" style="103"/>
    <col min="8893" max="8893" width="2.6640625" style="103" customWidth="1"/>
    <col min="8894" max="8894" width="4.44140625" style="103" customWidth="1"/>
    <col min="8895" max="8895" width="18.5546875" style="103" customWidth="1"/>
    <col min="8896" max="8896" width="36.109375" style="103" customWidth="1"/>
    <col min="8897" max="8897" width="18.5546875" style="103" customWidth="1"/>
    <col min="8898" max="8898" width="7.44140625" style="103" customWidth="1"/>
    <col min="8899" max="8899" width="2.6640625" style="103" customWidth="1"/>
    <col min="8900" max="8900" width="10.109375" style="103" customWidth="1"/>
    <col min="8901" max="8905" width="11.44140625" style="103"/>
    <col min="8906" max="8906" width="5.5546875" style="103" customWidth="1"/>
    <col min="8907" max="8907" width="10.88671875" style="103" customWidth="1"/>
    <col min="8908" max="8908" width="2.6640625" style="103" customWidth="1"/>
    <col min="8909" max="8909" width="23.88671875" style="103" customWidth="1"/>
    <col min="8910" max="8911" width="12.6640625" style="103" customWidth="1"/>
    <col min="8912" max="8912" width="16.6640625" style="103" customWidth="1"/>
    <col min="8913" max="8913" width="17.88671875" style="103" customWidth="1"/>
    <col min="8914" max="8914" width="2.6640625" style="103" customWidth="1"/>
    <col min="8915" max="8915" width="11.44140625" style="103"/>
    <col min="8916" max="8917" width="12.6640625" style="103" customWidth="1"/>
    <col min="8918" max="8920" width="11.44140625" style="103"/>
    <col min="8921" max="8921" width="13.109375" style="103" customWidth="1"/>
    <col min="8922" max="8922" width="2.6640625" style="103" customWidth="1"/>
    <col min="8923" max="8923" width="6.33203125" style="103" customWidth="1"/>
    <col min="8924" max="8927" width="13.6640625" style="103" customWidth="1"/>
    <col min="8928" max="8928" width="11.44140625" style="103"/>
    <col min="8929" max="8929" width="11.5546875" style="103" customWidth="1"/>
    <col min="8930" max="8930" width="2.6640625" style="103" customWidth="1"/>
    <col min="8931" max="8936" width="11.44140625" style="103"/>
    <col min="8937" max="8937" width="14.44140625" style="103" customWidth="1"/>
    <col min="8938" max="8938" width="2.6640625" style="103" customWidth="1"/>
    <col min="8939" max="8939" width="11.44140625" style="103"/>
    <col min="8940" max="8942" width="19.109375" style="103" customWidth="1"/>
    <col min="8943" max="8943" width="14.6640625" style="103" customWidth="1"/>
    <col min="8944" max="8944" width="2.6640625" style="103" customWidth="1"/>
    <col min="8945" max="8945" width="7" style="103" customWidth="1"/>
    <col min="8946" max="8946" width="13.88671875" style="103" customWidth="1"/>
    <col min="8947" max="8951" width="11.44140625" style="103"/>
    <col min="8952" max="8952" width="5.44140625" style="103" customWidth="1"/>
    <col min="8953" max="8953" width="2.6640625" style="103" customWidth="1"/>
    <col min="8954" max="8954" width="11.44140625" style="103"/>
    <col min="8955" max="8957" width="13.6640625" style="103" customWidth="1"/>
    <col min="8958" max="8958" width="11.44140625" style="103"/>
    <col min="8959" max="8959" width="19.109375" style="103" customWidth="1"/>
    <col min="8960" max="8960" width="2.6640625" style="103" customWidth="1"/>
    <col min="8961" max="8961" width="8.5546875" style="103" bestFit="1" customWidth="1"/>
    <col min="8962" max="8962" width="10" style="103" bestFit="1" customWidth="1"/>
    <col min="8963" max="8963" width="7.109375" style="103" customWidth="1"/>
    <col min="8964" max="8964" width="9.6640625" style="103" bestFit="1" customWidth="1"/>
    <col min="8965" max="8965" width="8.88671875" style="103" customWidth="1"/>
    <col min="8966" max="8967" width="8.6640625" style="103" customWidth="1"/>
    <col min="8968" max="8968" width="6.6640625" style="103" customWidth="1"/>
    <col min="8969" max="8969" width="9.5546875" style="103" customWidth="1"/>
    <col min="8970" max="8970" width="6.6640625" style="103" customWidth="1"/>
    <col min="8971" max="8971" width="7.88671875" style="103" customWidth="1"/>
    <col min="8972" max="8972" width="2.6640625" style="103" customWidth="1"/>
    <col min="8973" max="8973" width="21" style="103" customWidth="1"/>
    <col min="8974" max="8977" width="11.44140625" style="103"/>
    <col min="8978" max="8978" width="16.33203125" style="103" customWidth="1"/>
    <col min="8979" max="8979" width="2.6640625" style="103" customWidth="1"/>
    <col min="8980" max="8980" width="16.88671875" style="103" customWidth="1"/>
    <col min="8981" max="8982" width="21" style="103" customWidth="1"/>
    <col min="8983" max="8984" width="11.44140625" style="103"/>
    <col min="8985" max="8985" width="2.6640625" style="103" customWidth="1"/>
    <col min="8986" max="8986" width="2.88671875" style="103" customWidth="1"/>
    <col min="8987" max="8987" width="21" style="103" customWidth="1"/>
    <col min="8988" max="8988" width="13.44140625" style="103" customWidth="1"/>
    <col min="8989" max="8989" width="13.88671875" style="103" customWidth="1"/>
    <col min="8990" max="8992" width="11.44140625" style="103"/>
    <col min="8993" max="8993" width="2.88671875" style="103" customWidth="1"/>
    <col min="8994" max="8994" width="2.44140625" style="103" customWidth="1"/>
    <col min="8995" max="8995" width="17.33203125" style="103" customWidth="1"/>
    <col min="8996" max="8996" width="13.109375" style="103" customWidth="1"/>
    <col min="8997" max="8997" width="16.33203125" style="103" bestFit="1" customWidth="1"/>
    <col min="8998" max="8998" width="15.44140625" style="103" customWidth="1"/>
    <col min="8999" max="8999" width="17.6640625" style="103" bestFit="1" customWidth="1"/>
    <col min="9000" max="9000" width="2.5546875" style="103" customWidth="1"/>
    <col min="9001" max="9001" width="2.88671875" style="103" customWidth="1"/>
    <col min="9002" max="9002" width="22.109375" style="103" customWidth="1"/>
    <col min="9003" max="9004" width="20.109375" style="103" customWidth="1"/>
    <col min="9005" max="9005" width="22.109375" style="103" customWidth="1"/>
    <col min="9006" max="9006" width="2.88671875" style="103" customWidth="1"/>
    <col min="9007" max="9007" width="1.33203125" style="103" customWidth="1"/>
    <col min="9008" max="9008" width="16.109375" style="103" bestFit="1" customWidth="1"/>
    <col min="9009" max="9009" width="15.88671875" style="103" bestFit="1" customWidth="1"/>
    <col min="9010" max="9010" width="11" style="103" bestFit="1" customWidth="1"/>
    <col min="9011" max="9011" width="14" style="103" bestFit="1" customWidth="1"/>
    <col min="9012" max="9012" width="10.33203125" style="103" bestFit="1" customWidth="1"/>
    <col min="9013" max="9013" width="14.33203125" style="103" bestFit="1" customWidth="1"/>
    <col min="9014" max="9014" width="2.33203125" style="103" customWidth="1"/>
    <col min="9015" max="9015" width="2.88671875" style="103" customWidth="1"/>
    <col min="9016" max="9016" width="8.6640625" style="103" customWidth="1"/>
    <col min="9017" max="9017" width="16.109375" style="103" bestFit="1" customWidth="1"/>
    <col min="9018" max="9018" width="11.44140625" style="103"/>
    <col min="9019" max="9019" width="15.5546875" style="103" bestFit="1" customWidth="1"/>
    <col min="9020" max="9020" width="22.44140625" style="103" bestFit="1" customWidth="1"/>
    <col min="9021" max="9021" width="10.44140625" style="103" customWidth="1"/>
    <col min="9022" max="9022" width="2.88671875" style="103" customWidth="1"/>
    <col min="9023" max="9023" width="1.5546875" style="103" customWidth="1"/>
    <col min="9024" max="9024" width="19" style="103" bestFit="1" customWidth="1"/>
    <col min="9025" max="9025" width="15.44140625" style="103" bestFit="1" customWidth="1"/>
    <col min="9026" max="9026" width="11" style="103" bestFit="1" customWidth="1"/>
    <col min="9027" max="9027" width="23" style="103" bestFit="1" customWidth="1"/>
    <col min="9028" max="9029" width="6.6640625" style="103" customWidth="1"/>
    <col min="9030" max="9030" width="1.6640625" style="103" customWidth="1"/>
    <col min="9031" max="9031" width="2.88671875" style="103" customWidth="1"/>
    <col min="9032" max="9032" width="21.6640625" style="103" customWidth="1"/>
    <col min="9033" max="9033" width="19.44140625" style="103" customWidth="1"/>
    <col min="9034" max="9034" width="22.109375" style="103" customWidth="1"/>
    <col min="9035" max="9035" width="21.6640625" style="103" customWidth="1"/>
    <col min="9036" max="9036" width="2.88671875" style="103" customWidth="1"/>
    <col min="9037" max="9037" width="21.33203125" style="103" customWidth="1"/>
    <col min="9038" max="9039" width="18.6640625" style="103" customWidth="1"/>
    <col min="9040" max="9040" width="13.44140625" style="103" customWidth="1"/>
    <col min="9041" max="9041" width="11.44140625" style="103"/>
    <col min="9042" max="9042" width="2.88671875" style="103" customWidth="1"/>
    <col min="9043" max="9148" width="11.44140625" style="103"/>
    <col min="9149" max="9149" width="2.6640625" style="103" customWidth="1"/>
    <col min="9150" max="9150" width="4.44140625" style="103" customWidth="1"/>
    <col min="9151" max="9151" width="18.5546875" style="103" customWidth="1"/>
    <col min="9152" max="9152" width="36.109375" style="103" customWidth="1"/>
    <col min="9153" max="9153" width="18.5546875" style="103" customWidth="1"/>
    <col min="9154" max="9154" width="7.44140625" style="103" customWidth="1"/>
    <col min="9155" max="9155" width="2.6640625" style="103" customWidth="1"/>
    <col min="9156" max="9156" width="10.109375" style="103" customWidth="1"/>
    <col min="9157" max="9161" width="11.44140625" style="103"/>
    <col min="9162" max="9162" width="5.5546875" style="103" customWidth="1"/>
    <col min="9163" max="9163" width="10.88671875" style="103" customWidth="1"/>
    <col min="9164" max="9164" width="2.6640625" style="103" customWidth="1"/>
    <col min="9165" max="9165" width="23.88671875" style="103" customWidth="1"/>
    <col min="9166" max="9167" width="12.6640625" style="103" customWidth="1"/>
    <col min="9168" max="9168" width="16.6640625" style="103" customWidth="1"/>
    <col min="9169" max="9169" width="17.88671875" style="103" customWidth="1"/>
    <col min="9170" max="9170" width="2.6640625" style="103" customWidth="1"/>
    <col min="9171" max="9171" width="11.44140625" style="103"/>
    <col min="9172" max="9173" width="12.6640625" style="103" customWidth="1"/>
    <col min="9174" max="9176" width="11.44140625" style="103"/>
    <col min="9177" max="9177" width="13.109375" style="103" customWidth="1"/>
    <col min="9178" max="9178" width="2.6640625" style="103" customWidth="1"/>
    <col min="9179" max="9179" width="6.33203125" style="103" customWidth="1"/>
    <col min="9180" max="9183" width="13.6640625" style="103" customWidth="1"/>
    <col min="9184" max="9184" width="11.44140625" style="103"/>
    <col min="9185" max="9185" width="11.5546875" style="103" customWidth="1"/>
    <col min="9186" max="9186" width="2.6640625" style="103" customWidth="1"/>
    <col min="9187" max="9192" width="11.44140625" style="103"/>
    <col min="9193" max="9193" width="14.44140625" style="103" customWidth="1"/>
    <col min="9194" max="9194" width="2.6640625" style="103" customWidth="1"/>
    <col min="9195" max="9195" width="11.44140625" style="103"/>
    <col min="9196" max="9198" width="19.109375" style="103" customWidth="1"/>
    <col min="9199" max="9199" width="14.6640625" style="103" customWidth="1"/>
    <col min="9200" max="9200" width="2.6640625" style="103" customWidth="1"/>
    <col min="9201" max="9201" width="7" style="103" customWidth="1"/>
    <col min="9202" max="9202" width="13.88671875" style="103" customWidth="1"/>
    <col min="9203" max="9207" width="11.44140625" style="103"/>
    <col min="9208" max="9208" width="5.44140625" style="103" customWidth="1"/>
    <col min="9209" max="9209" width="2.6640625" style="103" customWidth="1"/>
    <col min="9210" max="9210" width="11.44140625" style="103"/>
    <col min="9211" max="9213" width="13.6640625" style="103" customWidth="1"/>
    <col min="9214" max="9214" width="11.44140625" style="103"/>
    <col min="9215" max="9215" width="19.109375" style="103" customWidth="1"/>
    <col min="9216" max="9216" width="2.6640625" style="103" customWidth="1"/>
    <col min="9217" max="9217" width="8.5546875" style="103" bestFit="1" customWidth="1"/>
    <col min="9218" max="9218" width="10" style="103" bestFit="1" customWidth="1"/>
    <col min="9219" max="9219" width="7.109375" style="103" customWidth="1"/>
    <col min="9220" max="9220" width="9.6640625" style="103" bestFit="1" customWidth="1"/>
    <col min="9221" max="9221" width="8.88671875" style="103" customWidth="1"/>
    <col min="9222" max="9223" width="8.6640625" style="103" customWidth="1"/>
    <col min="9224" max="9224" width="6.6640625" style="103" customWidth="1"/>
    <col min="9225" max="9225" width="9.5546875" style="103" customWidth="1"/>
    <col min="9226" max="9226" width="6.6640625" style="103" customWidth="1"/>
    <col min="9227" max="9227" width="7.88671875" style="103" customWidth="1"/>
    <col min="9228" max="9228" width="2.6640625" style="103" customWidth="1"/>
    <col min="9229" max="9229" width="21" style="103" customWidth="1"/>
    <col min="9230" max="9233" width="11.44140625" style="103"/>
    <col min="9234" max="9234" width="16.33203125" style="103" customWidth="1"/>
    <col min="9235" max="9235" width="2.6640625" style="103" customWidth="1"/>
    <col min="9236" max="9236" width="16.88671875" style="103" customWidth="1"/>
    <col min="9237" max="9238" width="21" style="103" customWidth="1"/>
    <col min="9239" max="9240" width="11.44140625" style="103"/>
    <col min="9241" max="9241" width="2.6640625" style="103" customWidth="1"/>
    <col min="9242" max="9242" width="2.88671875" style="103" customWidth="1"/>
    <col min="9243" max="9243" width="21" style="103" customWidth="1"/>
    <col min="9244" max="9244" width="13.44140625" style="103" customWidth="1"/>
    <col min="9245" max="9245" width="13.88671875" style="103" customWidth="1"/>
    <col min="9246" max="9248" width="11.44140625" style="103"/>
    <col min="9249" max="9249" width="2.88671875" style="103" customWidth="1"/>
    <col min="9250" max="9250" width="2.44140625" style="103" customWidth="1"/>
    <col min="9251" max="9251" width="17.33203125" style="103" customWidth="1"/>
    <col min="9252" max="9252" width="13.109375" style="103" customWidth="1"/>
    <col min="9253" max="9253" width="16.33203125" style="103" bestFit="1" customWidth="1"/>
    <col min="9254" max="9254" width="15.44140625" style="103" customWidth="1"/>
    <col min="9255" max="9255" width="17.6640625" style="103" bestFit="1" customWidth="1"/>
    <col min="9256" max="9256" width="2.5546875" style="103" customWidth="1"/>
    <col min="9257" max="9257" width="2.88671875" style="103" customWidth="1"/>
    <col min="9258" max="9258" width="22.109375" style="103" customWidth="1"/>
    <col min="9259" max="9260" width="20.109375" style="103" customWidth="1"/>
    <col min="9261" max="9261" width="22.109375" style="103" customWidth="1"/>
    <col min="9262" max="9262" width="2.88671875" style="103" customWidth="1"/>
    <col min="9263" max="9263" width="1.33203125" style="103" customWidth="1"/>
    <col min="9264" max="9264" width="16.109375" style="103" bestFit="1" customWidth="1"/>
    <col min="9265" max="9265" width="15.88671875" style="103" bestFit="1" customWidth="1"/>
    <col min="9266" max="9266" width="11" style="103" bestFit="1" customWidth="1"/>
    <col min="9267" max="9267" width="14" style="103" bestFit="1" customWidth="1"/>
    <col min="9268" max="9268" width="10.33203125" style="103" bestFit="1" customWidth="1"/>
    <col min="9269" max="9269" width="14.33203125" style="103" bestFit="1" customWidth="1"/>
    <col min="9270" max="9270" width="2.33203125" style="103" customWidth="1"/>
    <col min="9271" max="9271" width="2.88671875" style="103" customWidth="1"/>
    <col min="9272" max="9272" width="8.6640625" style="103" customWidth="1"/>
    <col min="9273" max="9273" width="16.109375" style="103" bestFit="1" customWidth="1"/>
    <col min="9274" max="9274" width="11.44140625" style="103"/>
    <col min="9275" max="9275" width="15.5546875" style="103" bestFit="1" customWidth="1"/>
    <col min="9276" max="9276" width="22.44140625" style="103" bestFit="1" customWidth="1"/>
    <col min="9277" max="9277" width="10.44140625" style="103" customWidth="1"/>
    <col min="9278" max="9278" width="2.88671875" style="103" customWidth="1"/>
    <col min="9279" max="9279" width="1.5546875" style="103" customWidth="1"/>
    <col min="9280" max="9280" width="19" style="103" bestFit="1" customWidth="1"/>
    <col min="9281" max="9281" width="15.44140625" style="103" bestFit="1" customWidth="1"/>
    <col min="9282" max="9282" width="11" style="103" bestFit="1" customWidth="1"/>
    <col min="9283" max="9283" width="23" style="103" bestFit="1" customWidth="1"/>
    <col min="9284" max="9285" width="6.6640625" style="103" customWidth="1"/>
    <col min="9286" max="9286" width="1.6640625" style="103" customWidth="1"/>
    <col min="9287" max="9287" width="2.88671875" style="103" customWidth="1"/>
    <col min="9288" max="9288" width="21.6640625" style="103" customWidth="1"/>
    <col min="9289" max="9289" width="19.44140625" style="103" customWidth="1"/>
    <col min="9290" max="9290" width="22.109375" style="103" customWidth="1"/>
    <col min="9291" max="9291" width="21.6640625" style="103" customWidth="1"/>
    <col min="9292" max="9292" width="2.88671875" style="103" customWidth="1"/>
    <col min="9293" max="9293" width="21.33203125" style="103" customWidth="1"/>
    <col min="9294" max="9295" width="18.6640625" style="103" customWidth="1"/>
    <col min="9296" max="9296" width="13.44140625" style="103" customWidth="1"/>
    <col min="9297" max="9297" width="11.44140625" style="103"/>
    <col min="9298" max="9298" width="2.88671875" style="103" customWidth="1"/>
    <col min="9299" max="9404" width="11.44140625" style="103"/>
    <col min="9405" max="9405" width="2.6640625" style="103" customWidth="1"/>
    <col min="9406" max="9406" width="4.44140625" style="103" customWidth="1"/>
    <col min="9407" max="9407" width="18.5546875" style="103" customWidth="1"/>
    <col min="9408" max="9408" width="36.109375" style="103" customWidth="1"/>
    <col min="9409" max="9409" width="18.5546875" style="103" customWidth="1"/>
    <col min="9410" max="9410" width="7.44140625" style="103" customWidth="1"/>
    <col min="9411" max="9411" width="2.6640625" style="103" customWidth="1"/>
    <col min="9412" max="9412" width="10.109375" style="103" customWidth="1"/>
    <col min="9413" max="9417" width="11.44140625" style="103"/>
    <col min="9418" max="9418" width="5.5546875" style="103" customWidth="1"/>
    <col min="9419" max="9419" width="10.88671875" style="103" customWidth="1"/>
    <col min="9420" max="9420" width="2.6640625" style="103" customWidth="1"/>
    <col min="9421" max="9421" width="23.88671875" style="103" customWidth="1"/>
    <col min="9422" max="9423" width="12.6640625" style="103" customWidth="1"/>
    <col min="9424" max="9424" width="16.6640625" style="103" customWidth="1"/>
    <col min="9425" max="9425" width="17.88671875" style="103" customWidth="1"/>
    <col min="9426" max="9426" width="2.6640625" style="103" customWidth="1"/>
    <col min="9427" max="9427" width="11.44140625" style="103"/>
    <col min="9428" max="9429" width="12.6640625" style="103" customWidth="1"/>
    <col min="9430" max="9432" width="11.44140625" style="103"/>
    <col min="9433" max="9433" width="13.109375" style="103" customWidth="1"/>
    <col min="9434" max="9434" width="2.6640625" style="103" customWidth="1"/>
    <col min="9435" max="9435" width="6.33203125" style="103" customWidth="1"/>
    <col min="9436" max="9439" width="13.6640625" style="103" customWidth="1"/>
    <col min="9440" max="9440" width="11.44140625" style="103"/>
    <col min="9441" max="9441" width="11.5546875" style="103" customWidth="1"/>
    <col min="9442" max="9442" width="2.6640625" style="103" customWidth="1"/>
    <col min="9443" max="9448" width="11.44140625" style="103"/>
    <col min="9449" max="9449" width="14.44140625" style="103" customWidth="1"/>
    <col min="9450" max="9450" width="2.6640625" style="103" customWidth="1"/>
    <col min="9451" max="9451" width="11.44140625" style="103"/>
    <col min="9452" max="9454" width="19.109375" style="103" customWidth="1"/>
    <col min="9455" max="9455" width="14.6640625" style="103" customWidth="1"/>
    <col min="9456" max="9456" width="2.6640625" style="103" customWidth="1"/>
    <col min="9457" max="9457" width="7" style="103" customWidth="1"/>
    <col min="9458" max="9458" width="13.88671875" style="103" customWidth="1"/>
    <col min="9459" max="9463" width="11.44140625" style="103"/>
    <col min="9464" max="9464" width="5.44140625" style="103" customWidth="1"/>
    <col min="9465" max="9465" width="2.6640625" style="103" customWidth="1"/>
    <col min="9466" max="9466" width="11.44140625" style="103"/>
    <col min="9467" max="9469" width="13.6640625" style="103" customWidth="1"/>
    <col min="9470" max="9470" width="11.44140625" style="103"/>
    <col min="9471" max="9471" width="19.109375" style="103" customWidth="1"/>
    <col min="9472" max="9472" width="2.6640625" style="103" customWidth="1"/>
    <col min="9473" max="9473" width="8.5546875" style="103" bestFit="1" customWidth="1"/>
    <col min="9474" max="9474" width="10" style="103" bestFit="1" customWidth="1"/>
    <col min="9475" max="9475" width="7.109375" style="103" customWidth="1"/>
    <col min="9476" max="9476" width="9.6640625" style="103" bestFit="1" customWidth="1"/>
    <col min="9477" max="9477" width="8.88671875" style="103" customWidth="1"/>
    <col min="9478" max="9479" width="8.6640625" style="103" customWidth="1"/>
    <col min="9480" max="9480" width="6.6640625" style="103" customWidth="1"/>
    <col min="9481" max="9481" width="9.5546875" style="103" customWidth="1"/>
    <col min="9482" max="9482" width="6.6640625" style="103" customWidth="1"/>
    <col min="9483" max="9483" width="7.88671875" style="103" customWidth="1"/>
    <col min="9484" max="9484" width="2.6640625" style="103" customWidth="1"/>
    <col min="9485" max="9485" width="21" style="103" customWidth="1"/>
    <col min="9486" max="9489" width="11.44140625" style="103"/>
    <col min="9490" max="9490" width="16.33203125" style="103" customWidth="1"/>
    <col min="9491" max="9491" width="2.6640625" style="103" customWidth="1"/>
    <col min="9492" max="9492" width="16.88671875" style="103" customWidth="1"/>
    <col min="9493" max="9494" width="21" style="103" customWidth="1"/>
    <col min="9495" max="9496" width="11.44140625" style="103"/>
    <col min="9497" max="9497" width="2.6640625" style="103" customWidth="1"/>
    <col min="9498" max="9498" width="2.88671875" style="103" customWidth="1"/>
    <col min="9499" max="9499" width="21" style="103" customWidth="1"/>
    <col min="9500" max="9500" width="13.44140625" style="103" customWidth="1"/>
    <col min="9501" max="9501" width="13.88671875" style="103" customWidth="1"/>
    <col min="9502" max="9504" width="11.44140625" style="103"/>
    <col min="9505" max="9505" width="2.88671875" style="103" customWidth="1"/>
    <col min="9506" max="9506" width="2.44140625" style="103" customWidth="1"/>
    <col min="9507" max="9507" width="17.33203125" style="103" customWidth="1"/>
    <col min="9508" max="9508" width="13.109375" style="103" customWidth="1"/>
    <col min="9509" max="9509" width="16.33203125" style="103" bestFit="1" customWidth="1"/>
    <col min="9510" max="9510" width="15.44140625" style="103" customWidth="1"/>
    <col min="9511" max="9511" width="17.6640625" style="103" bestFit="1" customWidth="1"/>
    <col min="9512" max="9512" width="2.5546875" style="103" customWidth="1"/>
    <col min="9513" max="9513" width="2.88671875" style="103" customWidth="1"/>
    <col min="9514" max="9514" width="22.109375" style="103" customWidth="1"/>
    <col min="9515" max="9516" width="20.109375" style="103" customWidth="1"/>
    <col min="9517" max="9517" width="22.109375" style="103" customWidth="1"/>
    <col min="9518" max="9518" width="2.88671875" style="103" customWidth="1"/>
    <col min="9519" max="9519" width="1.33203125" style="103" customWidth="1"/>
    <col min="9520" max="9520" width="16.109375" style="103" bestFit="1" customWidth="1"/>
    <col min="9521" max="9521" width="15.88671875" style="103" bestFit="1" customWidth="1"/>
    <col min="9522" max="9522" width="11" style="103" bestFit="1" customWidth="1"/>
    <col min="9523" max="9523" width="14" style="103" bestFit="1" customWidth="1"/>
    <col min="9524" max="9524" width="10.33203125" style="103" bestFit="1" customWidth="1"/>
    <col min="9525" max="9525" width="14.33203125" style="103" bestFit="1" customWidth="1"/>
    <col min="9526" max="9526" width="2.33203125" style="103" customWidth="1"/>
    <col min="9527" max="9527" width="2.88671875" style="103" customWidth="1"/>
    <col min="9528" max="9528" width="8.6640625" style="103" customWidth="1"/>
    <col min="9529" max="9529" width="16.109375" style="103" bestFit="1" customWidth="1"/>
    <col min="9530" max="9530" width="11.44140625" style="103"/>
    <col min="9531" max="9531" width="15.5546875" style="103" bestFit="1" customWidth="1"/>
    <col min="9532" max="9532" width="22.44140625" style="103" bestFit="1" customWidth="1"/>
    <col min="9533" max="9533" width="10.44140625" style="103" customWidth="1"/>
    <col min="9534" max="9534" width="2.88671875" style="103" customWidth="1"/>
    <col min="9535" max="9535" width="1.5546875" style="103" customWidth="1"/>
    <col min="9536" max="9536" width="19" style="103" bestFit="1" customWidth="1"/>
    <col min="9537" max="9537" width="15.44140625" style="103" bestFit="1" customWidth="1"/>
    <col min="9538" max="9538" width="11" style="103" bestFit="1" customWidth="1"/>
    <col min="9539" max="9539" width="23" style="103" bestFit="1" customWidth="1"/>
    <col min="9540" max="9541" width="6.6640625" style="103" customWidth="1"/>
    <col min="9542" max="9542" width="1.6640625" style="103" customWidth="1"/>
    <col min="9543" max="9543" width="2.88671875" style="103" customWidth="1"/>
    <col min="9544" max="9544" width="21.6640625" style="103" customWidth="1"/>
    <col min="9545" max="9545" width="19.44140625" style="103" customWidth="1"/>
    <col min="9546" max="9546" width="22.109375" style="103" customWidth="1"/>
    <col min="9547" max="9547" width="21.6640625" style="103" customWidth="1"/>
    <col min="9548" max="9548" width="2.88671875" style="103" customWidth="1"/>
    <col min="9549" max="9549" width="21.33203125" style="103" customWidth="1"/>
    <col min="9550" max="9551" width="18.6640625" style="103" customWidth="1"/>
    <col min="9552" max="9552" width="13.44140625" style="103" customWidth="1"/>
    <col min="9553" max="9553" width="11.44140625" style="103"/>
    <col min="9554" max="9554" width="2.88671875" style="103" customWidth="1"/>
    <col min="9555" max="9660" width="11.44140625" style="103"/>
    <col min="9661" max="9661" width="2.6640625" style="103" customWidth="1"/>
    <col min="9662" max="9662" width="4.44140625" style="103" customWidth="1"/>
    <col min="9663" max="9663" width="18.5546875" style="103" customWidth="1"/>
    <col min="9664" max="9664" width="36.109375" style="103" customWidth="1"/>
    <col min="9665" max="9665" width="18.5546875" style="103" customWidth="1"/>
    <col min="9666" max="9666" width="7.44140625" style="103" customWidth="1"/>
    <col min="9667" max="9667" width="2.6640625" style="103" customWidth="1"/>
    <col min="9668" max="9668" width="10.109375" style="103" customWidth="1"/>
    <col min="9669" max="9673" width="11.44140625" style="103"/>
    <col min="9674" max="9674" width="5.5546875" style="103" customWidth="1"/>
    <col min="9675" max="9675" width="10.88671875" style="103" customWidth="1"/>
    <col min="9676" max="9676" width="2.6640625" style="103" customWidth="1"/>
    <col min="9677" max="9677" width="23.88671875" style="103" customWidth="1"/>
    <col min="9678" max="9679" width="12.6640625" style="103" customWidth="1"/>
    <col min="9680" max="9680" width="16.6640625" style="103" customWidth="1"/>
    <col min="9681" max="9681" width="17.88671875" style="103" customWidth="1"/>
    <col min="9682" max="9682" width="2.6640625" style="103" customWidth="1"/>
    <col min="9683" max="9683" width="11.44140625" style="103"/>
    <col min="9684" max="9685" width="12.6640625" style="103" customWidth="1"/>
    <col min="9686" max="9688" width="11.44140625" style="103"/>
    <col min="9689" max="9689" width="13.109375" style="103" customWidth="1"/>
    <col min="9690" max="9690" width="2.6640625" style="103" customWidth="1"/>
    <col min="9691" max="9691" width="6.33203125" style="103" customWidth="1"/>
    <col min="9692" max="9695" width="13.6640625" style="103" customWidth="1"/>
    <col min="9696" max="9696" width="11.44140625" style="103"/>
    <col min="9697" max="9697" width="11.5546875" style="103" customWidth="1"/>
    <col min="9698" max="9698" width="2.6640625" style="103" customWidth="1"/>
    <col min="9699" max="9704" width="11.44140625" style="103"/>
    <col min="9705" max="9705" width="14.44140625" style="103" customWidth="1"/>
    <col min="9706" max="9706" width="2.6640625" style="103" customWidth="1"/>
    <col min="9707" max="9707" width="11.44140625" style="103"/>
    <col min="9708" max="9710" width="19.109375" style="103" customWidth="1"/>
    <col min="9711" max="9711" width="14.6640625" style="103" customWidth="1"/>
    <col min="9712" max="9712" width="2.6640625" style="103" customWidth="1"/>
    <col min="9713" max="9713" width="7" style="103" customWidth="1"/>
    <col min="9714" max="9714" width="13.88671875" style="103" customWidth="1"/>
    <col min="9715" max="9719" width="11.44140625" style="103"/>
    <col min="9720" max="9720" width="5.44140625" style="103" customWidth="1"/>
    <col min="9721" max="9721" width="2.6640625" style="103" customWidth="1"/>
    <col min="9722" max="9722" width="11.44140625" style="103"/>
    <col min="9723" max="9725" width="13.6640625" style="103" customWidth="1"/>
    <col min="9726" max="9726" width="11.44140625" style="103"/>
    <col min="9727" max="9727" width="19.109375" style="103" customWidth="1"/>
    <col min="9728" max="9728" width="2.6640625" style="103" customWidth="1"/>
    <col min="9729" max="9729" width="8.5546875" style="103" bestFit="1" customWidth="1"/>
    <col min="9730" max="9730" width="10" style="103" bestFit="1" customWidth="1"/>
    <col min="9731" max="9731" width="7.109375" style="103" customWidth="1"/>
    <col min="9732" max="9732" width="9.6640625" style="103" bestFit="1" customWidth="1"/>
    <col min="9733" max="9733" width="8.88671875" style="103" customWidth="1"/>
    <col min="9734" max="9735" width="8.6640625" style="103" customWidth="1"/>
    <col min="9736" max="9736" width="6.6640625" style="103" customWidth="1"/>
    <col min="9737" max="9737" width="9.5546875" style="103" customWidth="1"/>
    <col min="9738" max="9738" width="6.6640625" style="103" customWidth="1"/>
    <col min="9739" max="9739" width="7.88671875" style="103" customWidth="1"/>
    <col min="9740" max="9740" width="2.6640625" style="103" customWidth="1"/>
    <col min="9741" max="9741" width="21" style="103" customWidth="1"/>
    <col min="9742" max="9745" width="11.44140625" style="103"/>
    <col min="9746" max="9746" width="16.33203125" style="103" customWidth="1"/>
    <col min="9747" max="9747" width="2.6640625" style="103" customWidth="1"/>
    <col min="9748" max="9748" width="16.88671875" style="103" customWidth="1"/>
    <col min="9749" max="9750" width="21" style="103" customWidth="1"/>
    <col min="9751" max="9752" width="11.44140625" style="103"/>
    <col min="9753" max="9753" width="2.6640625" style="103" customWidth="1"/>
    <col min="9754" max="9754" width="2.88671875" style="103" customWidth="1"/>
    <col min="9755" max="9755" width="21" style="103" customWidth="1"/>
    <col min="9756" max="9756" width="13.44140625" style="103" customWidth="1"/>
    <col min="9757" max="9757" width="13.88671875" style="103" customWidth="1"/>
    <col min="9758" max="9760" width="11.44140625" style="103"/>
    <col min="9761" max="9761" width="2.88671875" style="103" customWidth="1"/>
    <col min="9762" max="9762" width="2.44140625" style="103" customWidth="1"/>
    <col min="9763" max="9763" width="17.33203125" style="103" customWidth="1"/>
    <col min="9764" max="9764" width="13.109375" style="103" customWidth="1"/>
    <col min="9765" max="9765" width="16.33203125" style="103" bestFit="1" customWidth="1"/>
    <col min="9766" max="9766" width="15.44140625" style="103" customWidth="1"/>
    <col min="9767" max="9767" width="17.6640625" style="103" bestFit="1" customWidth="1"/>
    <col min="9768" max="9768" width="2.5546875" style="103" customWidth="1"/>
    <col min="9769" max="9769" width="2.88671875" style="103" customWidth="1"/>
    <col min="9770" max="9770" width="22.109375" style="103" customWidth="1"/>
    <col min="9771" max="9772" width="20.109375" style="103" customWidth="1"/>
    <col min="9773" max="9773" width="22.109375" style="103" customWidth="1"/>
    <col min="9774" max="9774" width="2.88671875" style="103" customWidth="1"/>
    <col min="9775" max="9775" width="1.33203125" style="103" customWidth="1"/>
    <col min="9776" max="9776" width="16.109375" style="103" bestFit="1" customWidth="1"/>
    <col min="9777" max="9777" width="15.88671875" style="103" bestFit="1" customWidth="1"/>
    <col min="9778" max="9778" width="11" style="103" bestFit="1" customWidth="1"/>
    <col min="9779" max="9779" width="14" style="103" bestFit="1" customWidth="1"/>
    <col min="9780" max="9780" width="10.33203125" style="103" bestFit="1" customWidth="1"/>
    <col min="9781" max="9781" width="14.33203125" style="103" bestFit="1" customWidth="1"/>
    <col min="9782" max="9782" width="2.33203125" style="103" customWidth="1"/>
    <col min="9783" max="9783" width="2.88671875" style="103" customWidth="1"/>
    <col min="9784" max="9784" width="8.6640625" style="103" customWidth="1"/>
    <col min="9785" max="9785" width="16.109375" style="103" bestFit="1" customWidth="1"/>
    <col min="9786" max="9786" width="11.44140625" style="103"/>
    <col min="9787" max="9787" width="15.5546875" style="103" bestFit="1" customWidth="1"/>
    <col min="9788" max="9788" width="22.44140625" style="103" bestFit="1" customWidth="1"/>
    <col min="9789" max="9789" width="10.44140625" style="103" customWidth="1"/>
    <col min="9790" max="9790" width="2.88671875" style="103" customWidth="1"/>
    <col min="9791" max="9791" width="1.5546875" style="103" customWidth="1"/>
    <col min="9792" max="9792" width="19" style="103" bestFit="1" customWidth="1"/>
    <col min="9793" max="9793" width="15.44140625" style="103" bestFit="1" customWidth="1"/>
    <col min="9794" max="9794" width="11" style="103" bestFit="1" customWidth="1"/>
    <col min="9795" max="9795" width="23" style="103" bestFit="1" customWidth="1"/>
    <col min="9796" max="9797" width="6.6640625" style="103" customWidth="1"/>
    <col min="9798" max="9798" width="1.6640625" style="103" customWidth="1"/>
    <col min="9799" max="9799" width="2.88671875" style="103" customWidth="1"/>
    <col min="9800" max="9800" width="21.6640625" style="103" customWidth="1"/>
    <col min="9801" max="9801" width="19.44140625" style="103" customWidth="1"/>
    <col min="9802" max="9802" width="22.109375" style="103" customWidth="1"/>
    <col min="9803" max="9803" width="21.6640625" style="103" customWidth="1"/>
    <col min="9804" max="9804" width="2.88671875" style="103" customWidth="1"/>
    <col min="9805" max="9805" width="21.33203125" style="103" customWidth="1"/>
    <col min="9806" max="9807" width="18.6640625" style="103" customWidth="1"/>
    <col min="9808" max="9808" width="13.44140625" style="103" customWidth="1"/>
    <col min="9809" max="9809" width="11.44140625" style="103"/>
    <col min="9810" max="9810" width="2.88671875" style="103" customWidth="1"/>
    <col min="9811" max="9916" width="11.44140625" style="103"/>
    <col min="9917" max="9917" width="2.6640625" style="103" customWidth="1"/>
    <col min="9918" max="9918" width="4.44140625" style="103" customWidth="1"/>
    <col min="9919" max="9919" width="18.5546875" style="103" customWidth="1"/>
    <col min="9920" max="9920" width="36.109375" style="103" customWidth="1"/>
    <col min="9921" max="9921" width="18.5546875" style="103" customWidth="1"/>
    <col min="9922" max="9922" width="7.44140625" style="103" customWidth="1"/>
    <col min="9923" max="9923" width="2.6640625" style="103" customWidth="1"/>
    <col min="9924" max="9924" width="10.109375" style="103" customWidth="1"/>
    <col min="9925" max="9929" width="11.44140625" style="103"/>
    <col min="9930" max="9930" width="5.5546875" style="103" customWidth="1"/>
    <col min="9931" max="9931" width="10.88671875" style="103" customWidth="1"/>
    <col min="9932" max="9932" width="2.6640625" style="103" customWidth="1"/>
    <col min="9933" max="9933" width="23.88671875" style="103" customWidth="1"/>
    <col min="9934" max="9935" width="12.6640625" style="103" customWidth="1"/>
    <col min="9936" max="9936" width="16.6640625" style="103" customWidth="1"/>
    <col min="9937" max="9937" width="17.88671875" style="103" customWidth="1"/>
    <col min="9938" max="9938" width="2.6640625" style="103" customWidth="1"/>
    <col min="9939" max="9939" width="11.44140625" style="103"/>
    <col min="9940" max="9941" width="12.6640625" style="103" customWidth="1"/>
    <col min="9942" max="9944" width="11.44140625" style="103"/>
    <col min="9945" max="9945" width="13.109375" style="103" customWidth="1"/>
    <col min="9946" max="9946" width="2.6640625" style="103" customWidth="1"/>
    <col min="9947" max="9947" width="6.33203125" style="103" customWidth="1"/>
    <col min="9948" max="9951" width="13.6640625" style="103" customWidth="1"/>
    <col min="9952" max="9952" width="11.44140625" style="103"/>
    <col min="9953" max="9953" width="11.5546875" style="103" customWidth="1"/>
    <col min="9954" max="9954" width="2.6640625" style="103" customWidth="1"/>
    <col min="9955" max="9960" width="11.44140625" style="103"/>
    <col min="9961" max="9961" width="14.44140625" style="103" customWidth="1"/>
    <col min="9962" max="9962" width="2.6640625" style="103" customWidth="1"/>
    <col min="9963" max="9963" width="11.44140625" style="103"/>
    <col min="9964" max="9966" width="19.109375" style="103" customWidth="1"/>
    <col min="9967" max="9967" width="14.6640625" style="103" customWidth="1"/>
    <col min="9968" max="9968" width="2.6640625" style="103" customWidth="1"/>
    <col min="9969" max="9969" width="7" style="103" customWidth="1"/>
    <col min="9970" max="9970" width="13.88671875" style="103" customWidth="1"/>
    <col min="9971" max="9975" width="11.44140625" style="103"/>
    <col min="9976" max="9976" width="5.44140625" style="103" customWidth="1"/>
    <col min="9977" max="9977" width="2.6640625" style="103" customWidth="1"/>
    <col min="9978" max="9978" width="11.44140625" style="103"/>
    <col min="9979" max="9981" width="13.6640625" style="103" customWidth="1"/>
    <col min="9982" max="9982" width="11.44140625" style="103"/>
    <col min="9983" max="9983" width="19.109375" style="103" customWidth="1"/>
    <col min="9984" max="9984" width="2.6640625" style="103" customWidth="1"/>
    <col min="9985" max="9985" width="8.5546875" style="103" bestFit="1" customWidth="1"/>
    <col min="9986" max="9986" width="10" style="103" bestFit="1" customWidth="1"/>
    <col min="9987" max="9987" width="7.109375" style="103" customWidth="1"/>
    <col min="9988" max="9988" width="9.6640625" style="103" bestFit="1" customWidth="1"/>
    <col min="9989" max="9989" width="8.88671875" style="103" customWidth="1"/>
    <col min="9990" max="9991" width="8.6640625" style="103" customWidth="1"/>
    <col min="9992" max="9992" width="6.6640625" style="103" customWidth="1"/>
    <col min="9993" max="9993" width="9.5546875" style="103" customWidth="1"/>
    <col min="9994" max="9994" width="6.6640625" style="103" customWidth="1"/>
    <col min="9995" max="9995" width="7.88671875" style="103" customWidth="1"/>
    <col min="9996" max="9996" width="2.6640625" style="103" customWidth="1"/>
    <col min="9997" max="9997" width="21" style="103" customWidth="1"/>
    <col min="9998" max="10001" width="11.44140625" style="103"/>
    <col min="10002" max="10002" width="16.33203125" style="103" customWidth="1"/>
    <col min="10003" max="10003" width="2.6640625" style="103" customWidth="1"/>
    <col min="10004" max="10004" width="16.88671875" style="103" customWidth="1"/>
    <col min="10005" max="10006" width="21" style="103" customWidth="1"/>
    <col min="10007" max="10008" width="11.44140625" style="103"/>
    <col min="10009" max="10009" width="2.6640625" style="103" customWidth="1"/>
    <col min="10010" max="10010" width="2.88671875" style="103" customWidth="1"/>
    <col min="10011" max="10011" width="21" style="103" customWidth="1"/>
    <col min="10012" max="10012" width="13.44140625" style="103" customWidth="1"/>
    <col min="10013" max="10013" width="13.88671875" style="103" customWidth="1"/>
    <col min="10014" max="10016" width="11.44140625" style="103"/>
    <col min="10017" max="10017" width="2.88671875" style="103" customWidth="1"/>
    <col min="10018" max="10018" width="2.44140625" style="103" customWidth="1"/>
    <col min="10019" max="10019" width="17.33203125" style="103" customWidth="1"/>
    <col min="10020" max="10020" width="13.109375" style="103" customWidth="1"/>
    <col min="10021" max="10021" width="16.33203125" style="103" bestFit="1" customWidth="1"/>
    <col min="10022" max="10022" width="15.44140625" style="103" customWidth="1"/>
    <col min="10023" max="10023" width="17.6640625" style="103" bestFit="1" customWidth="1"/>
    <col min="10024" max="10024" width="2.5546875" style="103" customWidth="1"/>
    <col min="10025" max="10025" width="2.88671875" style="103" customWidth="1"/>
    <col min="10026" max="10026" width="22.109375" style="103" customWidth="1"/>
    <col min="10027" max="10028" width="20.109375" style="103" customWidth="1"/>
    <col min="10029" max="10029" width="22.109375" style="103" customWidth="1"/>
    <col min="10030" max="10030" width="2.88671875" style="103" customWidth="1"/>
    <col min="10031" max="10031" width="1.33203125" style="103" customWidth="1"/>
    <col min="10032" max="10032" width="16.109375" style="103" bestFit="1" customWidth="1"/>
    <col min="10033" max="10033" width="15.88671875" style="103" bestFit="1" customWidth="1"/>
    <col min="10034" max="10034" width="11" style="103" bestFit="1" customWidth="1"/>
    <col min="10035" max="10035" width="14" style="103" bestFit="1" customWidth="1"/>
    <col min="10036" max="10036" width="10.33203125" style="103" bestFit="1" customWidth="1"/>
    <col min="10037" max="10037" width="14.33203125" style="103" bestFit="1" customWidth="1"/>
    <col min="10038" max="10038" width="2.33203125" style="103" customWidth="1"/>
    <col min="10039" max="10039" width="2.88671875" style="103" customWidth="1"/>
    <col min="10040" max="10040" width="8.6640625" style="103" customWidth="1"/>
    <col min="10041" max="10041" width="16.109375" style="103" bestFit="1" customWidth="1"/>
    <col min="10042" max="10042" width="11.44140625" style="103"/>
    <col min="10043" max="10043" width="15.5546875" style="103" bestFit="1" customWidth="1"/>
    <col min="10044" max="10044" width="22.44140625" style="103" bestFit="1" customWidth="1"/>
    <col min="10045" max="10045" width="10.44140625" style="103" customWidth="1"/>
    <col min="10046" max="10046" width="2.88671875" style="103" customWidth="1"/>
    <col min="10047" max="10047" width="1.5546875" style="103" customWidth="1"/>
    <col min="10048" max="10048" width="19" style="103" bestFit="1" customWidth="1"/>
    <col min="10049" max="10049" width="15.44140625" style="103" bestFit="1" customWidth="1"/>
    <col min="10050" max="10050" width="11" style="103" bestFit="1" customWidth="1"/>
    <col min="10051" max="10051" width="23" style="103" bestFit="1" customWidth="1"/>
    <col min="10052" max="10053" width="6.6640625" style="103" customWidth="1"/>
    <col min="10054" max="10054" width="1.6640625" style="103" customWidth="1"/>
    <col min="10055" max="10055" width="2.88671875" style="103" customWidth="1"/>
    <col min="10056" max="10056" width="21.6640625" style="103" customWidth="1"/>
    <col min="10057" max="10057" width="19.44140625" style="103" customWidth="1"/>
    <col min="10058" max="10058" width="22.109375" style="103" customWidth="1"/>
    <col min="10059" max="10059" width="21.6640625" style="103" customWidth="1"/>
    <col min="10060" max="10060" width="2.88671875" style="103" customWidth="1"/>
    <col min="10061" max="10061" width="21.33203125" style="103" customWidth="1"/>
    <col min="10062" max="10063" width="18.6640625" style="103" customWidth="1"/>
    <col min="10064" max="10064" width="13.44140625" style="103" customWidth="1"/>
    <col min="10065" max="10065" width="11.44140625" style="103"/>
    <col min="10066" max="10066" width="2.88671875" style="103" customWidth="1"/>
    <col min="10067" max="10172" width="11.44140625" style="103"/>
    <col min="10173" max="10173" width="2.6640625" style="103" customWidth="1"/>
    <col min="10174" max="10174" width="4.44140625" style="103" customWidth="1"/>
    <col min="10175" max="10175" width="18.5546875" style="103" customWidth="1"/>
    <col min="10176" max="10176" width="36.109375" style="103" customWidth="1"/>
    <col min="10177" max="10177" width="18.5546875" style="103" customWidth="1"/>
    <col min="10178" max="10178" width="7.44140625" style="103" customWidth="1"/>
    <col min="10179" max="10179" width="2.6640625" style="103" customWidth="1"/>
    <col min="10180" max="10180" width="10.109375" style="103" customWidth="1"/>
    <col min="10181" max="10185" width="11.44140625" style="103"/>
    <col min="10186" max="10186" width="5.5546875" style="103" customWidth="1"/>
    <col min="10187" max="10187" width="10.88671875" style="103" customWidth="1"/>
    <col min="10188" max="10188" width="2.6640625" style="103" customWidth="1"/>
    <col min="10189" max="10189" width="23.88671875" style="103" customWidth="1"/>
    <col min="10190" max="10191" width="12.6640625" style="103" customWidth="1"/>
    <col min="10192" max="10192" width="16.6640625" style="103" customWidth="1"/>
    <col min="10193" max="10193" width="17.88671875" style="103" customWidth="1"/>
    <col min="10194" max="10194" width="2.6640625" style="103" customWidth="1"/>
    <col min="10195" max="10195" width="11.44140625" style="103"/>
    <col min="10196" max="10197" width="12.6640625" style="103" customWidth="1"/>
    <col min="10198" max="10200" width="11.44140625" style="103"/>
    <col min="10201" max="10201" width="13.109375" style="103" customWidth="1"/>
    <col min="10202" max="10202" width="2.6640625" style="103" customWidth="1"/>
    <col min="10203" max="10203" width="6.33203125" style="103" customWidth="1"/>
    <col min="10204" max="10207" width="13.6640625" style="103" customWidth="1"/>
    <col min="10208" max="10208" width="11.44140625" style="103"/>
    <col min="10209" max="10209" width="11.5546875" style="103" customWidth="1"/>
    <col min="10210" max="10210" width="2.6640625" style="103" customWidth="1"/>
    <col min="10211" max="10216" width="11.44140625" style="103"/>
    <col min="10217" max="10217" width="14.44140625" style="103" customWidth="1"/>
    <col min="10218" max="10218" width="2.6640625" style="103" customWidth="1"/>
    <col min="10219" max="10219" width="11.44140625" style="103"/>
    <col min="10220" max="10222" width="19.109375" style="103" customWidth="1"/>
    <col min="10223" max="10223" width="14.6640625" style="103" customWidth="1"/>
    <col min="10224" max="10224" width="2.6640625" style="103" customWidth="1"/>
    <col min="10225" max="10225" width="7" style="103" customWidth="1"/>
    <col min="10226" max="10226" width="13.88671875" style="103" customWidth="1"/>
    <col min="10227" max="10231" width="11.44140625" style="103"/>
    <col min="10232" max="10232" width="5.44140625" style="103" customWidth="1"/>
    <col min="10233" max="10233" width="2.6640625" style="103" customWidth="1"/>
    <col min="10234" max="10234" width="11.44140625" style="103"/>
    <col min="10235" max="10237" width="13.6640625" style="103" customWidth="1"/>
    <col min="10238" max="10238" width="11.44140625" style="103"/>
    <col min="10239" max="10239" width="19.109375" style="103" customWidth="1"/>
    <col min="10240" max="10240" width="2.6640625" style="103" customWidth="1"/>
    <col min="10241" max="10241" width="8.5546875" style="103" bestFit="1" customWidth="1"/>
    <col min="10242" max="10242" width="10" style="103" bestFit="1" customWidth="1"/>
    <col min="10243" max="10243" width="7.109375" style="103" customWidth="1"/>
    <col min="10244" max="10244" width="9.6640625" style="103" bestFit="1" customWidth="1"/>
    <col min="10245" max="10245" width="8.88671875" style="103" customWidth="1"/>
    <col min="10246" max="10247" width="8.6640625" style="103" customWidth="1"/>
    <col min="10248" max="10248" width="6.6640625" style="103" customWidth="1"/>
    <col min="10249" max="10249" width="9.5546875" style="103" customWidth="1"/>
    <col min="10250" max="10250" width="6.6640625" style="103" customWidth="1"/>
    <col min="10251" max="10251" width="7.88671875" style="103" customWidth="1"/>
    <col min="10252" max="10252" width="2.6640625" style="103" customWidth="1"/>
    <col min="10253" max="10253" width="21" style="103" customWidth="1"/>
    <col min="10254" max="10257" width="11.44140625" style="103"/>
    <col min="10258" max="10258" width="16.33203125" style="103" customWidth="1"/>
    <col min="10259" max="10259" width="2.6640625" style="103" customWidth="1"/>
    <col min="10260" max="10260" width="16.88671875" style="103" customWidth="1"/>
    <col min="10261" max="10262" width="21" style="103" customWidth="1"/>
    <col min="10263" max="10264" width="11.44140625" style="103"/>
    <col min="10265" max="10265" width="2.6640625" style="103" customWidth="1"/>
    <col min="10266" max="10266" width="2.88671875" style="103" customWidth="1"/>
    <col min="10267" max="10267" width="21" style="103" customWidth="1"/>
    <col min="10268" max="10268" width="13.44140625" style="103" customWidth="1"/>
    <col min="10269" max="10269" width="13.88671875" style="103" customWidth="1"/>
    <col min="10270" max="10272" width="11.44140625" style="103"/>
    <col min="10273" max="10273" width="2.88671875" style="103" customWidth="1"/>
    <col min="10274" max="10274" width="2.44140625" style="103" customWidth="1"/>
    <col min="10275" max="10275" width="17.33203125" style="103" customWidth="1"/>
    <col min="10276" max="10276" width="13.109375" style="103" customWidth="1"/>
    <col min="10277" max="10277" width="16.33203125" style="103" bestFit="1" customWidth="1"/>
    <col min="10278" max="10278" width="15.44140625" style="103" customWidth="1"/>
    <col min="10279" max="10279" width="17.6640625" style="103" bestFit="1" customWidth="1"/>
    <col min="10280" max="10280" width="2.5546875" style="103" customWidth="1"/>
    <col min="10281" max="10281" width="2.88671875" style="103" customWidth="1"/>
    <col min="10282" max="10282" width="22.109375" style="103" customWidth="1"/>
    <col min="10283" max="10284" width="20.109375" style="103" customWidth="1"/>
    <col min="10285" max="10285" width="22.109375" style="103" customWidth="1"/>
    <col min="10286" max="10286" width="2.88671875" style="103" customWidth="1"/>
    <col min="10287" max="10287" width="1.33203125" style="103" customWidth="1"/>
    <col min="10288" max="10288" width="16.109375" style="103" bestFit="1" customWidth="1"/>
    <col min="10289" max="10289" width="15.88671875" style="103" bestFit="1" customWidth="1"/>
    <col min="10290" max="10290" width="11" style="103" bestFit="1" customWidth="1"/>
    <col min="10291" max="10291" width="14" style="103" bestFit="1" customWidth="1"/>
    <col min="10292" max="10292" width="10.33203125" style="103" bestFit="1" customWidth="1"/>
    <col min="10293" max="10293" width="14.33203125" style="103" bestFit="1" customWidth="1"/>
    <col min="10294" max="10294" width="2.33203125" style="103" customWidth="1"/>
    <col min="10295" max="10295" width="2.88671875" style="103" customWidth="1"/>
    <col min="10296" max="10296" width="8.6640625" style="103" customWidth="1"/>
    <col min="10297" max="10297" width="16.109375" style="103" bestFit="1" customWidth="1"/>
    <col min="10298" max="10298" width="11.44140625" style="103"/>
    <col min="10299" max="10299" width="15.5546875" style="103" bestFit="1" customWidth="1"/>
    <col min="10300" max="10300" width="22.44140625" style="103" bestFit="1" customWidth="1"/>
    <col min="10301" max="10301" width="10.44140625" style="103" customWidth="1"/>
    <col min="10302" max="10302" width="2.88671875" style="103" customWidth="1"/>
    <col min="10303" max="10303" width="1.5546875" style="103" customWidth="1"/>
    <col min="10304" max="10304" width="19" style="103" bestFit="1" customWidth="1"/>
    <col min="10305" max="10305" width="15.44140625" style="103" bestFit="1" customWidth="1"/>
    <col min="10306" max="10306" width="11" style="103" bestFit="1" customWidth="1"/>
    <col min="10307" max="10307" width="23" style="103" bestFit="1" customWidth="1"/>
    <col min="10308" max="10309" width="6.6640625" style="103" customWidth="1"/>
    <col min="10310" max="10310" width="1.6640625" style="103" customWidth="1"/>
    <col min="10311" max="10311" width="2.88671875" style="103" customWidth="1"/>
    <col min="10312" max="10312" width="21.6640625" style="103" customWidth="1"/>
    <col min="10313" max="10313" width="19.44140625" style="103" customWidth="1"/>
    <col min="10314" max="10314" width="22.109375" style="103" customWidth="1"/>
    <col min="10315" max="10315" width="21.6640625" style="103" customWidth="1"/>
    <col min="10316" max="10316" width="2.88671875" style="103" customWidth="1"/>
    <col min="10317" max="10317" width="21.33203125" style="103" customWidth="1"/>
    <col min="10318" max="10319" width="18.6640625" style="103" customWidth="1"/>
    <col min="10320" max="10320" width="13.44140625" style="103" customWidth="1"/>
    <col min="10321" max="10321" width="11.44140625" style="103"/>
    <col min="10322" max="10322" width="2.88671875" style="103" customWidth="1"/>
    <col min="10323" max="10428" width="11.44140625" style="103"/>
    <col min="10429" max="10429" width="2.6640625" style="103" customWidth="1"/>
    <col min="10430" max="10430" width="4.44140625" style="103" customWidth="1"/>
    <col min="10431" max="10431" width="18.5546875" style="103" customWidth="1"/>
    <col min="10432" max="10432" width="36.109375" style="103" customWidth="1"/>
    <col min="10433" max="10433" width="18.5546875" style="103" customWidth="1"/>
    <col min="10434" max="10434" width="7.44140625" style="103" customWidth="1"/>
    <col min="10435" max="10435" width="2.6640625" style="103" customWidth="1"/>
    <col min="10436" max="10436" width="10.109375" style="103" customWidth="1"/>
    <col min="10437" max="10441" width="11.44140625" style="103"/>
    <col min="10442" max="10442" width="5.5546875" style="103" customWidth="1"/>
    <col min="10443" max="10443" width="10.88671875" style="103" customWidth="1"/>
    <col min="10444" max="10444" width="2.6640625" style="103" customWidth="1"/>
    <col min="10445" max="10445" width="23.88671875" style="103" customWidth="1"/>
    <col min="10446" max="10447" width="12.6640625" style="103" customWidth="1"/>
    <col min="10448" max="10448" width="16.6640625" style="103" customWidth="1"/>
    <col min="10449" max="10449" width="17.88671875" style="103" customWidth="1"/>
    <col min="10450" max="10450" width="2.6640625" style="103" customWidth="1"/>
    <col min="10451" max="10451" width="11.44140625" style="103"/>
    <col min="10452" max="10453" width="12.6640625" style="103" customWidth="1"/>
    <col min="10454" max="10456" width="11.44140625" style="103"/>
    <col min="10457" max="10457" width="13.109375" style="103" customWidth="1"/>
    <col min="10458" max="10458" width="2.6640625" style="103" customWidth="1"/>
    <col min="10459" max="10459" width="6.33203125" style="103" customWidth="1"/>
    <col min="10460" max="10463" width="13.6640625" style="103" customWidth="1"/>
    <col min="10464" max="10464" width="11.44140625" style="103"/>
    <col min="10465" max="10465" width="11.5546875" style="103" customWidth="1"/>
    <col min="10466" max="10466" width="2.6640625" style="103" customWidth="1"/>
    <col min="10467" max="10472" width="11.44140625" style="103"/>
    <col min="10473" max="10473" width="14.44140625" style="103" customWidth="1"/>
    <col min="10474" max="10474" width="2.6640625" style="103" customWidth="1"/>
    <col min="10475" max="10475" width="11.44140625" style="103"/>
    <col min="10476" max="10478" width="19.109375" style="103" customWidth="1"/>
    <col min="10479" max="10479" width="14.6640625" style="103" customWidth="1"/>
    <col min="10480" max="10480" width="2.6640625" style="103" customWidth="1"/>
    <col min="10481" max="10481" width="7" style="103" customWidth="1"/>
    <col min="10482" max="10482" width="13.88671875" style="103" customWidth="1"/>
    <col min="10483" max="10487" width="11.44140625" style="103"/>
    <col min="10488" max="10488" width="5.44140625" style="103" customWidth="1"/>
    <col min="10489" max="10489" width="2.6640625" style="103" customWidth="1"/>
    <col min="10490" max="10490" width="11.44140625" style="103"/>
    <col min="10491" max="10493" width="13.6640625" style="103" customWidth="1"/>
    <col min="10494" max="10494" width="11.44140625" style="103"/>
    <col min="10495" max="10495" width="19.109375" style="103" customWidth="1"/>
    <col min="10496" max="10496" width="2.6640625" style="103" customWidth="1"/>
    <col min="10497" max="10497" width="8.5546875" style="103" bestFit="1" customWidth="1"/>
    <col min="10498" max="10498" width="10" style="103" bestFit="1" customWidth="1"/>
    <col min="10499" max="10499" width="7.109375" style="103" customWidth="1"/>
    <col min="10500" max="10500" width="9.6640625" style="103" bestFit="1" customWidth="1"/>
    <col min="10501" max="10501" width="8.88671875" style="103" customWidth="1"/>
    <col min="10502" max="10503" width="8.6640625" style="103" customWidth="1"/>
    <col min="10504" max="10504" width="6.6640625" style="103" customWidth="1"/>
    <col min="10505" max="10505" width="9.5546875" style="103" customWidth="1"/>
    <col min="10506" max="10506" width="6.6640625" style="103" customWidth="1"/>
    <col min="10507" max="10507" width="7.88671875" style="103" customWidth="1"/>
    <col min="10508" max="10508" width="2.6640625" style="103" customWidth="1"/>
    <col min="10509" max="10509" width="21" style="103" customWidth="1"/>
    <col min="10510" max="10513" width="11.44140625" style="103"/>
    <col min="10514" max="10514" width="16.33203125" style="103" customWidth="1"/>
    <col min="10515" max="10515" width="2.6640625" style="103" customWidth="1"/>
    <col min="10516" max="10516" width="16.88671875" style="103" customWidth="1"/>
    <col min="10517" max="10518" width="21" style="103" customWidth="1"/>
    <col min="10519" max="10520" width="11.44140625" style="103"/>
    <col min="10521" max="10521" width="2.6640625" style="103" customWidth="1"/>
    <col min="10522" max="10522" width="2.88671875" style="103" customWidth="1"/>
    <col min="10523" max="10523" width="21" style="103" customWidth="1"/>
    <col min="10524" max="10524" width="13.44140625" style="103" customWidth="1"/>
    <col min="10525" max="10525" width="13.88671875" style="103" customWidth="1"/>
    <col min="10526" max="10528" width="11.44140625" style="103"/>
    <col min="10529" max="10529" width="2.88671875" style="103" customWidth="1"/>
    <col min="10530" max="10530" width="2.44140625" style="103" customWidth="1"/>
    <col min="10531" max="10531" width="17.33203125" style="103" customWidth="1"/>
    <col min="10532" max="10532" width="13.109375" style="103" customWidth="1"/>
    <col min="10533" max="10533" width="16.33203125" style="103" bestFit="1" customWidth="1"/>
    <col min="10534" max="10534" width="15.44140625" style="103" customWidth="1"/>
    <col min="10535" max="10535" width="17.6640625" style="103" bestFit="1" customWidth="1"/>
    <col min="10536" max="10536" width="2.5546875" style="103" customWidth="1"/>
    <col min="10537" max="10537" width="2.88671875" style="103" customWidth="1"/>
    <col min="10538" max="10538" width="22.109375" style="103" customWidth="1"/>
    <col min="10539" max="10540" width="20.109375" style="103" customWidth="1"/>
    <col min="10541" max="10541" width="22.109375" style="103" customWidth="1"/>
    <col min="10542" max="10542" width="2.88671875" style="103" customWidth="1"/>
    <col min="10543" max="10543" width="1.33203125" style="103" customWidth="1"/>
    <col min="10544" max="10544" width="16.109375" style="103" bestFit="1" customWidth="1"/>
    <col min="10545" max="10545" width="15.88671875" style="103" bestFit="1" customWidth="1"/>
    <col min="10546" max="10546" width="11" style="103" bestFit="1" customWidth="1"/>
    <col min="10547" max="10547" width="14" style="103" bestFit="1" customWidth="1"/>
    <col min="10548" max="10548" width="10.33203125" style="103" bestFit="1" customWidth="1"/>
    <col min="10549" max="10549" width="14.33203125" style="103" bestFit="1" customWidth="1"/>
    <col min="10550" max="10550" width="2.33203125" style="103" customWidth="1"/>
    <col min="10551" max="10551" width="2.88671875" style="103" customWidth="1"/>
    <col min="10552" max="10552" width="8.6640625" style="103" customWidth="1"/>
    <col min="10553" max="10553" width="16.109375" style="103" bestFit="1" customWidth="1"/>
    <col min="10554" max="10554" width="11.44140625" style="103"/>
    <col min="10555" max="10555" width="15.5546875" style="103" bestFit="1" customWidth="1"/>
    <col min="10556" max="10556" width="22.44140625" style="103" bestFit="1" customWidth="1"/>
    <col min="10557" max="10557" width="10.44140625" style="103" customWidth="1"/>
    <col min="10558" max="10558" width="2.88671875" style="103" customWidth="1"/>
    <col min="10559" max="10559" width="1.5546875" style="103" customWidth="1"/>
    <col min="10560" max="10560" width="19" style="103" bestFit="1" customWidth="1"/>
    <col min="10561" max="10561" width="15.44140625" style="103" bestFit="1" customWidth="1"/>
    <col min="10562" max="10562" width="11" style="103" bestFit="1" customWidth="1"/>
    <col min="10563" max="10563" width="23" style="103" bestFit="1" customWidth="1"/>
    <col min="10564" max="10565" width="6.6640625" style="103" customWidth="1"/>
    <col min="10566" max="10566" width="1.6640625" style="103" customWidth="1"/>
    <col min="10567" max="10567" width="2.88671875" style="103" customWidth="1"/>
    <col min="10568" max="10568" width="21.6640625" style="103" customWidth="1"/>
    <col min="10569" max="10569" width="19.44140625" style="103" customWidth="1"/>
    <col min="10570" max="10570" width="22.109375" style="103" customWidth="1"/>
    <col min="10571" max="10571" width="21.6640625" style="103" customWidth="1"/>
    <col min="10572" max="10572" width="2.88671875" style="103" customWidth="1"/>
    <col min="10573" max="10573" width="21.33203125" style="103" customWidth="1"/>
    <col min="10574" max="10575" width="18.6640625" style="103" customWidth="1"/>
    <col min="10576" max="10576" width="13.44140625" style="103" customWidth="1"/>
    <col min="10577" max="10577" width="11.44140625" style="103"/>
    <col min="10578" max="10578" width="2.88671875" style="103" customWidth="1"/>
    <col min="10579" max="10684" width="11.44140625" style="103"/>
    <col min="10685" max="10685" width="2.6640625" style="103" customWidth="1"/>
    <col min="10686" max="10686" width="4.44140625" style="103" customWidth="1"/>
    <col min="10687" max="10687" width="18.5546875" style="103" customWidth="1"/>
    <col min="10688" max="10688" width="36.109375" style="103" customWidth="1"/>
    <col min="10689" max="10689" width="18.5546875" style="103" customWidth="1"/>
    <col min="10690" max="10690" width="7.44140625" style="103" customWidth="1"/>
    <col min="10691" max="10691" width="2.6640625" style="103" customWidth="1"/>
    <col min="10692" max="10692" width="10.109375" style="103" customWidth="1"/>
    <col min="10693" max="10697" width="11.44140625" style="103"/>
    <col min="10698" max="10698" width="5.5546875" style="103" customWidth="1"/>
    <col min="10699" max="10699" width="10.88671875" style="103" customWidth="1"/>
    <col min="10700" max="10700" width="2.6640625" style="103" customWidth="1"/>
    <col min="10701" max="10701" width="23.88671875" style="103" customWidth="1"/>
    <col min="10702" max="10703" width="12.6640625" style="103" customWidth="1"/>
    <col min="10704" max="10704" width="16.6640625" style="103" customWidth="1"/>
    <col min="10705" max="10705" width="17.88671875" style="103" customWidth="1"/>
    <col min="10706" max="10706" width="2.6640625" style="103" customWidth="1"/>
    <col min="10707" max="10707" width="11.44140625" style="103"/>
    <col min="10708" max="10709" width="12.6640625" style="103" customWidth="1"/>
    <col min="10710" max="10712" width="11.44140625" style="103"/>
    <col min="10713" max="10713" width="13.109375" style="103" customWidth="1"/>
    <col min="10714" max="10714" width="2.6640625" style="103" customWidth="1"/>
    <col min="10715" max="10715" width="6.33203125" style="103" customWidth="1"/>
    <col min="10716" max="10719" width="13.6640625" style="103" customWidth="1"/>
    <col min="10720" max="10720" width="11.44140625" style="103"/>
    <col min="10721" max="10721" width="11.5546875" style="103" customWidth="1"/>
    <col min="10722" max="10722" width="2.6640625" style="103" customWidth="1"/>
    <col min="10723" max="10728" width="11.44140625" style="103"/>
    <col min="10729" max="10729" width="14.44140625" style="103" customWidth="1"/>
    <col min="10730" max="10730" width="2.6640625" style="103" customWidth="1"/>
    <col min="10731" max="10731" width="11.44140625" style="103"/>
    <col min="10732" max="10734" width="19.109375" style="103" customWidth="1"/>
    <col min="10735" max="10735" width="14.6640625" style="103" customWidth="1"/>
    <col min="10736" max="10736" width="2.6640625" style="103" customWidth="1"/>
    <col min="10737" max="10737" width="7" style="103" customWidth="1"/>
    <col min="10738" max="10738" width="13.88671875" style="103" customWidth="1"/>
    <col min="10739" max="10743" width="11.44140625" style="103"/>
    <col min="10744" max="10744" width="5.44140625" style="103" customWidth="1"/>
    <col min="10745" max="10745" width="2.6640625" style="103" customWidth="1"/>
    <col min="10746" max="10746" width="11.44140625" style="103"/>
    <col min="10747" max="10749" width="13.6640625" style="103" customWidth="1"/>
    <col min="10750" max="10750" width="11.44140625" style="103"/>
    <col min="10751" max="10751" width="19.109375" style="103" customWidth="1"/>
    <col min="10752" max="10752" width="2.6640625" style="103" customWidth="1"/>
    <col min="10753" max="10753" width="8.5546875" style="103" bestFit="1" customWidth="1"/>
    <col min="10754" max="10754" width="10" style="103" bestFit="1" customWidth="1"/>
    <col min="10755" max="10755" width="7.109375" style="103" customWidth="1"/>
    <col min="10756" max="10756" width="9.6640625" style="103" bestFit="1" customWidth="1"/>
    <col min="10757" max="10757" width="8.88671875" style="103" customWidth="1"/>
    <col min="10758" max="10759" width="8.6640625" style="103" customWidth="1"/>
    <col min="10760" max="10760" width="6.6640625" style="103" customWidth="1"/>
    <col min="10761" max="10761" width="9.5546875" style="103" customWidth="1"/>
    <col min="10762" max="10762" width="6.6640625" style="103" customWidth="1"/>
    <col min="10763" max="10763" width="7.88671875" style="103" customWidth="1"/>
    <col min="10764" max="10764" width="2.6640625" style="103" customWidth="1"/>
    <col min="10765" max="10765" width="21" style="103" customWidth="1"/>
    <col min="10766" max="10769" width="11.44140625" style="103"/>
    <col min="10770" max="10770" width="16.33203125" style="103" customWidth="1"/>
    <col min="10771" max="10771" width="2.6640625" style="103" customWidth="1"/>
    <col min="10772" max="10772" width="16.88671875" style="103" customWidth="1"/>
    <col min="10773" max="10774" width="21" style="103" customWidth="1"/>
    <col min="10775" max="10776" width="11.44140625" style="103"/>
    <col min="10777" max="10777" width="2.6640625" style="103" customWidth="1"/>
    <col min="10778" max="10778" width="2.88671875" style="103" customWidth="1"/>
    <col min="10779" max="10779" width="21" style="103" customWidth="1"/>
    <col min="10780" max="10780" width="13.44140625" style="103" customWidth="1"/>
    <col min="10781" max="10781" width="13.88671875" style="103" customWidth="1"/>
    <col min="10782" max="10784" width="11.44140625" style="103"/>
    <col min="10785" max="10785" width="2.88671875" style="103" customWidth="1"/>
    <col min="10786" max="10786" width="2.44140625" style="103" customWidth="1"/>
    <col min="10787" max="10787" width="17.33203125" style="103" customWidth="1"/>
    <col min="10788" max="10788" width="13.109375" style="103" customWidth="1"/>
    <col min="10789" max="10789" width="16.33203125" style="103" bestFit="1" customWidth="1"/>
    <col min="10790" max="10790" width="15.44140625" style="103" customWidth="1"/>
    <col min="10791" max="10791" width="17.6640625" style="103" bestFit="1" customWidth="1"/>
    <col min="10792" max="10792" width="2.5546875" style="103" customWidth="1"/>
    <col min="10793" max="10793" width="2.88671875" style="103" customWidth="1"/>
    <col min="10794" max="10794" width="22.109375" style="103" customWidth="1"/>
    <col min="10795" max="10796" width="20.109375" style="103" customWidth="1"/>
    <col min="10797" max="10797" width="22.109375" style="103" customWidth="1"/>
    <col min="10798" max="10798" width="2.88671875" style="103" customWidth="1"/>
    <col min="10799" max="10799" width="1.33203125" style="103" customWidth="1"/>
    <col min="10800" max="10800" width="16.109375" style="103" bestFit="1" customWidth="1"/>
    <col min="10801" max="10801" width="15.88671875" style="103" bestFit="1" customWidth="1"/>
    <col min="10802" max="10802" width="11" style="103" bestFit="1" customWidth="1"/>
    <col min="10803" max="10803" width="14" style="103" bestFit="1" customWidth="1"/>
    <col min="10804" max="10804" width="10.33203125" style="103" bestFit="1" customWidth="1"/>
    <col min="10805" max="10805" width="14.33203125" style="103" bestFit="1" customWidth="1"/>
    <col min="10806" max="10806" width="2.33203125" style="103" customWidth="1"/>
    <col min="10807" max="10807" width="2.88671875" style="103" customWidth="1"/>
    <col min="10808" max="10808" width="8.6640625" style="103" customWidth="1"/>
    <col min="10809" max="10809" width="16.109375" style="103" bestFit="1" customWidth="1"/>
    <col min="10810" max="10810" width="11.44140625" style="103"/>
    <col min="10811" max="10811" width="15.5546875" style="103" bestFit="1" customWidth="1"/>
    <col min="10812" max="10812" width="22.44140625" style="103" bestFit="1" customWidth="1"/>
    <col min="10813" max="10813" width="10.44140625" style="103" customWidth="1"/>
    <col min="10814" max="10814" width="2.88671875" style="103" customWidth="1"/>
    <col min="10815" max="10815" width="1.5546875" style="103" customWidth="1"/>
    <col min="10816" max="10816" width="19" style="103" bestFit="1" customWidth="1"/>
    <col min="10817" max="10817" width="15.44140625" style="103" bestFit="1" customWidth="1"/>
    <col min="10818" max="10818" width="11" style="103" bestFit="1" customWidth="1"/>
    <col min="10819" max="10819" width="23" style="103" bestFit="1" customWidth="1"/>
    <col min="10820" max="10821" width="6.6640625" style="103" customWidth="1"/>
    <col min="10822" max="10822" width="1.6640625" style="103" customWidth="1"/>
    <col min="10823" max="10823" width="2.88671875" style="103" customWidth="1"/>
    <col min="10824" max="10824" width="21.6640625" style="103" customWidth="1"/>
    <col min="10825" max="10825" width="19.44140625" style="103" customWidth="1"/>
    <col min="10826" max="10826" width="22.109375" style="103" customWidth="1"/>
    <col min="10827" max="10827" width="21.6640625" style="103" customWidth="1"/>
    <col min="10828" max="10828" width="2.88671875" style="103" customWidth="1"/>
    <col min="10829" max="10829" width="21.33203125" style="103" customWidth="1"/>
    <col min="10830" max="10831" width="18.6640625" style="103" customWidth="1"/>
    <col min="10832" max="10832" width="13.44140625" style="103" customWidth="1"/>
    <col min="10833" max="10833" width="11.44140625" style="103"/>
    <col min="10834" max="10834" width="2.88671875" style="103" customWidth="1"/>
    <col min="10835" max="10940" width="11.44140625" style="103"/>
    <col min="10941" max="10941" width="2.6640625" style="103" customWidth="1"/>
    <col min="10942" max="10942" width="4.44140625" style="103" customWidth="1"/>
    <col min="10943" max="10943" width="18.5546875" style="103" customWidth="1"/>
    <col min="10944" max="10944" width="36.109375" style="103" customWidth="1"/>
    <col min="10945" max="10945" width="18.5546875" style="103" customWidth="1"/>
    <col min="10946" max="10946" width="7.44140625" style="103" customWidth="1"/>
    <col min="10947" max="10947" width="2.6640625" style="103" customWidth="1"/>
    <col min="10948" max="10948" width="10.109375" style="103" customWidth="1"/>
    <col min="10949" max="10953" width="11.44140625" style="103"/>
    <col min="10954" max="10954" width="5.5546875" style="103" customWidth="1"/>
    <col min="10955" max="10955" width="10.88671875" style="103" customWidth="1"/>
    <col min="10956" max="10956" width="2.6640625" style="103" customWidth="1"/>
    <col min="10957" max="10957" width="23.88671875" style="103" customWidth="1"/>
    <col min="10958" max="10959" width="12.6640625" style="103" customWidth="1"/>
    <col min="10960" max="10960" width="16.6640625" style="103" customWidth="1"/>
    <col min="10961" max="10961" width="17.88671875" style="103" customWidth="1"/>
    <col min="10962" max="10962" width="2.6640625" style="103" customWidth="1"/>
    <col min="10963" max="10963" width="11.44140625" style="103"/>
    <col min="10964" max="10965" width="12.6640625" style="103" customWidth="1"/>
    <col min="10966" max="10968" width="11.44140625" style="103"/>
    <col min="10969" max="10969" width="13.109375" style="103" customWidth="1"/>
    <col min="10970" max="10970" width="2.6640625" style="103" customWidth="1"/>
    <col min="10971" max="10971" width="6.33203125" style="103" customWidth="1"/>
    <col min="10972" max="10975" width="13.6640625" style="103" customWidth="1"/>
    <col min="10976" max="10976" width="11.44140625" style="103"/>
    <col min="10977" max="10977" width="11.5546875" style="103" customWidth="1"/>
    <col min="10978" max="10978" width="2.6640625" style="103" customWidth="1"/>
    <col min="10979" max="10984" width="11.44140625" style="103"/>
    <col min="10985" max="10985" width="14.44140625" style="103" customWidth="1"/>
    <col min="10986" max="10986" width="2.6640625" style="103" customWidth="1"/>
    <col min="10987" max="10987" width="11.44140625" style="103"/>
    <col min="10988" max="10990" width="19.109375" style="103" customWidth="1"/>
    <col min="10991" max="10991" width="14.6640625" style="103" customWidth="1"/>
    <col min="10992" max="10992" width="2.6640625" style="103" customWidth="1"/>
    <col min="10993" max="10993" width="7" style="103" customWidth="1"/>
    <col min="10994" max="10994" width="13.88671875" style="103" customWidth="1"/>
    <col min="10995" max="10999" width="11.44140625" style="103"/>
    <col min="11000" max="11000" width="5.44140625" style="103" customWidth="1"/>
    <col min="11001" max="11001" width="2.6640625" style="103" customWidth="1"/>
    <col min="11002" max="11002" width="11.44140625" style="103"/>
    <col min="11003" max="11005" width="13.6640625" style="103" customWidth="1"/>
    <col min="11006" max="11006" width="11.44140625" style="103"/>
    <col min="11007" max="11007" width="19.109375" style="103" customWidth="1"/>
    <col min="11008" max="11008" width="2.6640625" style="103" customWidth="1"/>
    <col min="11009" max="11009" width="8.5546875" style="103" bestFit="1" customWidth="1"/>
    <col min="11010" max="11010" width="10" style="103" bestFit="1" customWidth="1"/>
    <col min="11011" max="11011" width="7.109375" style="103" customWidth="1"/>
    <col min="11012" max="11012" width="9.6640625" style="103" bestFit="1" customWidth="1"/>
    <col min="11013" max="11013" width="8.88671875" style="103" customWidth="1"/>
    <col min="11014" max="11015" width="8.6640625" style="103" customWidth="1"/>
    <col min="11016" max="11016" width="6.6640625" style="103" customWidth="1"/>
    <col min="11017" max="11017" width="9.5546875" style="103" customWidth="1"/>
    <col min="11018" max="11018" width="6.6640625" style="103" customWidth="1"/>
    <col min="11019" max="11019" width="7.88671875" style="103" customWidth="1"/>
    <col min="11020" max="11020" width="2.6640625" style="103" customWidth="1"/>
    <col min="11021" max="11021" width="21" style="103" customWidth="1"/>
    <col min="11022" max="11025" width="11.44140625" style="103"/>
    <col min="11026" max="11026" width="16.33203125" style="103" customWidth="1"/>
    <col min="11027" max="11027" width="2.6640625" style="103" customWidth="1"/>
    <col min="11028" max="11028" width="16.88671875" style="103" customWidth="1"/>
    <col min="11029" max="11030" width="21" style="103" customWidth="1"/>
    <col min="11031" max="11032" width="11.44140625" style="103"/>
    <col min="11033" max="11033" width="2.6640625" style="103" customWidth="1"/>
    <col min="11034" max="11034" width="2.88671875" style="103" customWidth="1"/>
    <col min="11035" max="11035" width="21" style="103" customWidth="1"/>
    <col min="11036" max="11036" width="13.44140625" style="103" customWidth="1"/>
    <col min="11037" max="11037" width="13.88671875" style="103" customWidth="1"/>
    <col min="11038" max="11040" width="11.44140625" style="103"/>
    <col min="11041" max="11041" width="2.88671875" style="103" customWidth="1"/>
    <col min="11042" max="11042" width="2.44140625" style="103" customWidth="1"/>
    <col min="11043" max="11043" width="17.33203125" style="103" customWidth="1"/>
    <col min="11044" max="11044" width="13.109375" style="103" customWidth="1"/>
    <col min="11045" max="11045" width="16.33203125" style="103" bestFit="1" customWidth="1"/>
    <col min="11046" max="11046" width="15.44140625" style="103" customWidth="1"/>
    <col min="11047" max="11047" width="17.6640625" style="103" bestFit="1" customWidth="1"/>
    <col min="11048" max="11048" width="2.5546875" style="103" customWidth="1"/>
    <col min="11049" max="11049" width="2.88671875" style="103" customWidth="1"/>
    <col min="11050" max="11050" width="22.109375" style="103" customWidth="1"/>
    <col min="11051" max="11052" width="20.109375" style="103" customWidth="1"/>
    <col min="11053" max="11053" width="22.109375" style="103" customWidth="1"/>
    <col min="11054" max="11054" width="2.88671875" style="103" customWidth="1"/>
    <col min="11055" max="11055" width="1.33203125" style="103" customWidth="1"/>
    <col min="11056" max="11056" width="16.109375" style="103" bestFit="1" customWidth="1"/>
    <col min="11057" max="11057" width="15.88671875" style="103" bestFit="1" customWidth="1"/>
    <col min="11058" max="11058" width="11" style="103" bestFit="1" customWidth="1"/>
    <col min="11059" max="11059" width="14" style="103" bestFit="1" customWidth="1"/>
    <col min="11060" max="11060" width="10.33203125" style="103" bestFit="1" customWidth="1"/>
    <col min="11061" max="11061" width="14.33203125" style="103" bestFit="1" customWidth="1"/>
    <col min="11062" max="11062" width="2.33203125" style="103" customWidth="1"/>
    <col min="11063" max="11063" width="2.88671875" style="103" customWidth="1"/>
    <col min="11064" max="11064" width="8.6640625" style="103" customWidth="1"/>
    <col min="11065" max="11065" width="16.109375" style="103" bestFit="1" customWidth="1"/>
    <col min="11066" max="11066" width="11.44140625" style="103"/>
    <col min="11067" max="11067" width="15.5546875" style="103" bestFit="1" customWidth="1"/>
    <col min="11068" max="11068" width="22.44140625" style="103" bestFit="1" customWidth="1"/>
    <col min="11069" max="11069" width="10.44140625" style="103" customWidth="1"/>
    <col min="11070" max="11070" width="2.88671875" style="103" customWidth="1"/>
    <col min="11071" max="11071" width="1.5546875" style="103" customWidth="1"/>
    <col min="11072" max="11072" width="19" style="103" bestFit="1" customWidth="1"/>
    <col min="11073" max="11073" width="15.44140625" style="103" bestFit="1" customWidth="1"/>
    <col min="11074" max="11074" width="11" style="103" bestFit="1" customWidth="1"/>
    <col min="11075" max="11075" width="23" style="103" bestFit="1" customWidth="1"/>
    <col min="11076" max="11077" width="6.6640625" style="103" customWidth="1"/>
    <col min="11078" max="11078" width="1.6640625" style="103" customWidth="1"/>
    <col min="11079" max="11079" width="2.88671875" style="103" customWidth="1"/>
    <col min="11080" max="11080" width="21.6640625" style="103" customWidth="1"/>
    <col min="11081" max="11081" width="19.44140625" style="103" customWidth="1"/>
    <col min="11082" max="11082" width="22.109375" style="103" customWidth="1"/>
    <col min="11083" max="11083" width="21.6640625" style="103" customWidth="1"/>
    <col min="11084" max="11084" width="2.88671875" style="103" customWidth="1"/>
    <col min="11085" max="11085" width="21.33203125" style="103" customWidth="1"/>
    <col min="11086" max="11087" width="18.6640625" style="103" customWidth="1"/>
    <col min="11088" max="11088" width="13.44140625" style="103" customWidth="1"/>
    <col min="11089" max="11089" width="11.44140625" style="103"/>
    <col min="11090" max="11090" width="2.88671875" style="103" customWidth="1"/>
    <col min="11091" max="11196" width="11.44140625" style="103"/>
    <col min="11197" max="11197" width="2.6640625" style="103" customWidth="1"/>
    <col min="11198" max="11198" width="4.44140625" style="103" customWidth="1"/>
    <col min="11199" max="11199" width="18.5546875" style="103" customWidth="1"/>
    <col min="11200" max="11200" width="36.109375" style="103" customWidth="1"/>
    <col min="11201" max="11201" width="18.5546875" style="103" customWidth="1"/>
    <col min="11202" max="11202" width="7.44140625" style="103" customWidth="1"/>
    <col min="11203" max="11203" width="2.6640625" style="103" customWidth="1"/>
    <col min="11204" max="11204" width="10.109375" style="103" customWidth="1"/>
    <col min="11205" max="11209" width="11.44140625" style="103"/>
    <col min="11210" max="11210" width="5.5546875" style="103" customWidth="1"/>
    <col min="11211" max="11211" width="10.88671875" style="103" customWidth="1"/>
    <col min="11212" max="11212" width="2.6640625" style="103" customWidth="1"/>
    <col min="11213" max="11213" width="23.88671875" style="103" customWidth="1"/>
    <col min="11214" max="11215" width="12.6640625" style="103" customWidth="1"/>
    <col min="11216" max="11216" width="16.6640625" style="103" customWidth="1"/>
    <col min="11217" max="11217" width="17.88671875" style="103" customWidth="1"/>
    <col min="11218" max="11218" width="2.6640625" style="103" customWidth="1"/>
    <col min="11219" max="11219" width="11.44140625" style="103"/>
    <col min="11220" max="11221" width="12.6640625" style="103" customWidth="1"/>
    <col min="11222" max="11224" width="11.44140625" style="103"/>
    <col min="11225" max="11225" width="13.109375" style="103" customWidth="1"/>
    <col min="11226" max="11226" width="2.6640625" style="103" customWidth="1"/>
    <col min="11227" max="11227" width="6.33203125" style="103" customWidth="1"/>
    <col min="11228" max="11231" width="13.6640625" style="103" customWidth="1"/>
    <col min="11232" max="11232" width="11.44140625" style="103"/>
    <col min="11233" max="11233" width="11.5546875" style="103" customWidth="1"/>
    <col min="11234" max="11234" width="2.6640625" style="103" customWidth="1"/>
    <col min="11235" max="11240" width="11.44140625" style="103"/>
    <col min="11241" max="11241" width="14.44140625" style="103" customWidth="1"/>
    <col min="11242" max="11242" width="2.6640625" style="103" customWidth="1"/>
    <col min="11243" max="11243" width="11.44140625" style="103"/>
    <col min="11244" max="11246" width="19.109375" style="103" customWidth="1"/>
    <col min="11247" max="11247" width="14.6640625" style="103" customWidth="1"/>
    <col min="11248" max="11248" width="2.6640625" style="103" customWidth="1"/>
    <col min="11249" max="11249" width="7" style="103" customWidth="1"/>
    <col min="11250" max="11250" width="13.88671875" style="103" customWidth="1"/>
    <col min="11251" max="11255" width="11.44140625" style="103"/>
    <col min="11256" max="11256" width="5.44140625" style="103" customWidth="1"/>
    <col min="11257" max="11257" width="2.6640625" style="103" customWidth="1"/>
    <col min="11258" max="11258" width="11.44140625" style="103"/>
    <col min="11259" max="11261" width="13.6640625" style="103" customWidth="1"/>
    <col min="11262" max="11262" width="11.44140625" style="103"/>
    <col min="11263" max="11263" width="19.109375" style="103" customWidth="1"/>
    <col min="11264" max="11264" width="2.6640625" style="103" customWidth="1"/>
    <col min="11265" max="11265" width="8.5546875" style="103" bestFit="1" customWidth="1"/>
    <col min="11266" max="11266" width="10" style="103" bestFit="1" customWidth="1"/>
    <col min="11267" max="11267" width="7.109375" style="103" customWidth="1"/>
    <col min="11268" max="11268" width="9.6640625" style="103" bestFit="1" customWidth="1"/>
    <col min="11269" max="11269" width="8.88671875" style="103" customWidth="1"/>
    <col min="11270" max="11271" width="8.6640625" style="103" customWidth="1"/>
    <col min="11272" max="11272" width="6.6640625" style="103" customWidth="1"/>
    <col min="11273" max="11273" width="9.5546875" style="103" customWidth="1"/>
    <col min="11274" max="11274" width="6.6640625" style="103" customWidth="1"/>
    <col min="11275" max="11275" width="7.88671875" style="103" customWidth="1"/>
    <col min="11276" max="11276" width="2.6640625" style="103" customWidth="1"/>
    <col min="11277" max="11277" width="21" style="103" customWidth="1"/>
    <col min="11278" max="11281" width="11.44140625" style="103"/>
    <col min="11282" max="11282" width="16.33203125" style="103" customWidth="1"/>
    <col min="11283" max="11283" width="2.6640625" style="103" customWidth="1"/>
    <col min="11284" max="11284" width="16.88671875" style="103" customWidth="1"/>
    <col min="11285" max="11286" width="21" style="103" customWidth="1"/>
    <col min="11287" max="11288" width="11.44140625" style="103"/>
    <col min="11289" max="11289" width="2.6640625" style="103" customWidth="1"/>
    <col min="11290" max="11290" width="2.88671875" style="103" customWidth="1"/>
    <col min="11291" max="11291" width="21" style="103" customWidth="1"/>
    <col min="11292" max="11292" width="13.44140625" style="103" customWidth="1"/>
    <col min="11293" max="11293" width="13.88671875" style="103" customWidth="1"/>
    <col min="11294" max="11296" width="11.44140625" style="103"/>
    <col min="11297" max="11297" width="2.88671875" style="103" customWidth="1"/>
    <col min="11298" max="11298" width="2.44140625" style="103" customWidth="1"/>
    <col min="11299" max="11299" width="17.33203125" style="103" customWidth="1"/>
    <col min="11300" max="11300" width="13.109375" style="103" customWidth="1"/>
    <col min="11301" max="11301" width="16.33203125" style="103" bestFit="1" customWidth="1"/>
    <col min="11302" max="11302" width="15.44140625" style="103" customWidth="1"/>
    <col min="11303" max="11303" width="17.6640625" style="103" bestFit="1" customWidth="1"/>
    <col min="11304" max="11304" width="2.5546875" style="103" customWidth="1"/>
    <col min="11305" max="11305" width="2.88671875" style="103" customWidth="1"/>
    <col min="11306" max="11306" width="22.109375" style="103" customWidth="1"/>
    <col min="11307" max="11308" width="20.109375" style="103" customWidth="1"/>
    <col min="11309" max="11309" width="22.109375" style="103" customWidth="1"/>
    <col min="11310" max="11310" width="2.88671875" style="103" customWidth="1"/>
    <col min="11311" max="11311" width="1.33203125" style="103" customWidth="1"/>
    <col min="11312" max="11312" width="16.109375" style="103" bestFit="1" customWidth="1"/>
    <col min="11313" max="11313" width="15.88671875" style="103" bestFit="1" customWidth="1"/>
    <col min="11314" max="11314" width="11" style="103" bestFit="1" customWidth="1"/>
    <col min="11315" max="11315" width="14" style="103" bestFit="1" customWidth="1"/>
    <col min="11316" max="11316" width="10.33203125" style="103" bestFit="1" customWidth="1"/>
    <col min="11317" max="11317" width="14.33203125" style="103" bestFit="1" customWidth="1"/>
    <col min="11318" max="11318" width="2.33203125" style="103" customWidth="1"/>
    <col min="11319" max="11319" width="2.88671875" style="103" customWidth="1"/>
    <col min="11320" max="11320" width="8.6640625" style="103" customWidth="1"/>
    <col min="11321" max="11321" width="16.109375" style="103" bestFit="1" customWidth="1"/>
    <col min="11322" max="11322" width="11.44140625" style="103"/>
    <col min="11323" max="11323" width="15.5546875" style="103" bestFit="1" customWidth="1"/>
    <col min="11324" max="11324" width="22.44140625" style="103" bestFit="1" customWidth="1"/>
    <col min="11325" max="11325" width="10.44140625" style="103" customWidth="1"/>
    <col min="11326" max="11326" width="2.88671875" style="103" customWidth="1"/>
    <col min="11327" max="11327" width="1.5546875" style="103" customWidth="1"/>
    <col min="11328" max="11328" width="19" style="103" bestFit="1" customWidth="1"/>
    <col min="11329" max="11329" width="15.44140625" style="103" bestFit="1" customWidth="1"/>
    <col min="11330" max="11330" width="11" style="103" bestFit="1" customWidth="1"/>
    <col min="11331" max="11331" width="23" style="103" bestFit="1" customWidth="1"/>
    <col min="11332" max="11333" width="6.6640625" style="103" customWidth="1"/>
    <col min="11334" max="11334" width="1.6640625" style="103" customWidth="1"/>
    <col min="11335" max="11335" width="2.88671875" style="103" customWidth="1"/>
    <col min="11336" max="11336" width="21.6640625" style="103" customWidth="1"/>
    <col min="11337" max="11337" width="19.44140625" style="103" customWidth="1"/>
    <col min="11338" max="11338" width="22.109375" style="103" customWidth="1"/>
    <col min="11339" max="11339" width="21.6640625" style="103" customWidth="1"/>
    <col min="11340" max="11340" width="2.88671875" style="103" customWidth="1"/>
    <col min="11341" max="11341" width="21.33203125" style="103" customWidth="1"/>
    <col min="11342" max="11343" width="18.6640625" style="103" customWidth="1"/>
    <col min="11344" max="11344" width="13.44140625" style="103" customWidth="1"/>
    <col min="11345" max="11345" width="11.44140625" style="103"/>
    <col min="11346" max="11346" width="2.88671875" style="103" customWidth="1"/>
    <col min="11347" max="11452" width="11.44140625" style="103"/>
    <col min="11453" max="11453" width="2.6640625" style="103" customWidth="1"/>
    <col min="11454" max="11454" width="4.44140625" style="103" customWidth="1"/>
    <col min="11455" max="11455" width="18.5546875" style="103" customWidth="1"/>
    <col min="11456" max="11456" width="36.109375" style="103" customWidth="1"/>
    <col min="11457" max="11457" width="18.5546875" style="103" customWidth="1"/>
    <col min="11458" max="11458" width="7.44140625" style="103" customWidth="1"/>
    <col min="11459" max="11459" width="2.6640625" style="103" customWidth="1"/>
    <col min="11460" max="11460" width="10.109375" style="103" customWidth="1"/>
    <col min="11461" max="11465" width="11.44140625" style="103"/>
    <col min="11466" max="11466" width="5.5546875" style="103" customWidth="1"/>
    <col min="11467" max="11467" width="10.88671875" style="103" customWidth="1"/>
    <col min="11468" max="11468" width="2.6640625" style="103" customWidth="1"/>
    <col min="11469" max="11469" width="23.88671875" style="103" customWidth="1"/>
    <col min="11470" max="11471" width="12.6640625" style="103" customWidth="1"/>
    <col min="11472" max="11472" width="16.6640625" style="103" customWidth="1"/>
    <col min="11473" max="11473" width="17.88671875" style="103" customWidth="1"/>
    <col min="11474" max="11474" width="2.6640625" style="103" customWidth="1"/>
    <col min="11475" max="11475" width="11.44140625" style="103"/>
    <col min="11476" max="11477" width="12.6640625" style="103" customWidth="1"/>
    <col min="11478" max="11480" width="11.44140625" style="103"/>
    <col min="11481" max="11481" width="13.109375" style="103" customWidth="1"/>
    <col min="11482" max="11482" width="2.6640625" style="103" customWidth="1"/>
    <col min="11483" max="11483" width="6.33203125" style="103" customWidth="1"/>
    <col min="11484" max="11487" width="13.6640625" style="103" customWidth="1"/>
    <col min="11488" max="11488" width="11.44140625" style="103"/>
    <col min="11489" max="11489" width="11.5546875" style="103" customWidth="1"/>
    <col min="11490" max="11490" width="2.6640625" style="103" customWidth="1"/>
    <col min="11491" max="11496" width="11.44140625" style="103"/>
    <col min="11497" max="11497" width="14.44140625" style="103" customWidth="1"/>
    <col min="11498" max="11498" width="2.6640625" style="103" customWidth="1"/>
    <col min="11499" max="11499" width="11.44140625" style="103"/>
    <col min="11500" max="11502" width="19.109375" style="103" customWidth="1"/>
    <col min="11503" max="11503" width="14.6640625" style="103" customWidth="1"/>
    <col min="11504" max="11504" width="2.6640625" style="103" customWidth="1"/>
    <col min="11505" max="11505" width="7" style="103" customWidth="1"/>
    <col min="11506" max="11506" width="13.88671875" style="103" customWidth="1"/>
    <col min="11507" max="11511" width="11.44140625" style="103"/>
    <col min="11512" max="11512" width="5.44140625" style="103" customWidth="1"/>
    <col min="11513" max="11513" width="2.6640625" style="103" customWidth="1"/>
    <col min="11514" max="11514" width="11.44140625" style="103"/>
    <col min="11515" max="11517" width="13.6640625" style="103" customWidth="1"/>
    <col min="11518" max="11518" width="11.44140625" style="103"/>
    <col min="11519" max="11519" width="19.109375" style="103" customWidth="1"/>
    <col min="11520" max="11520" width="2.6640625" style="103" customWidth="1"/>
    <col min="11521" max="11521" width="8.5546875" style="103" bestFit="1" customWidth="1"/>
    <col min="11522" max="11522" width="10" style="103" bestFit="1" customWidth="1"/>
    <col min="11523" max="11523" width="7.109375" style="103" customWidth="1"/>
    <col min="11524" max="11524" width="9.6640625" style="103" bestFit="1" customWidth="1"/>
    <col min="11525" max="11525" width="8.88671875" style="103" customWidth="1"/>
    <col min="11526" max="11527" width="8.6640625" style="103" customWidth="1"/>
    <col min="11528" max="11528" width="6.6640625" style="103" customWidth="1"/>
    <col min="11529" max="11529" width="9.5546875" style="103" customWidth="1"/>
    <col min="11530" max="11530" width="6.6640625" style="103" customWidth="1"/>
    <col min="11531" max="11531" width="7.88671875" style="103" customWidth="1"/>
    <col min="11532" max="11532" width="2.6640625" style="103" customWidth="1"/>
    <col min="11533" max="11533" width="21" style="103" customWidth="1"/>
    <col min="11534" max="11537" width="11.44140625" style="103"/>
    <col min="11538" max="11538" width="16.33203125" style="103" customWidth="1"/>
    <col min="11539" max="11539" width="2.6640625" style="103" customWidth="1"/>
    <col min="11540" max="11540" width="16.88671875" style="103" customWidth="1"/>
    <col min="11541" max="11542" width="21" style="103" customWidth="1"/>
    <col min="11543" max="11544" width="11.44140625" style="103"/>
    <col min="11545" max="11545" width="2.6640625" style="103" customWidth="1"/>
    <col min="11546" max="11546" width="2.88671875" style="103" customWidth="1"/>
    <col min="11547" max="11547" width="21" style="103" customWidth="1"/>
    <col min="11548" max="11548" width="13.44140625" style="103" customWidth="1"/>
    <col min="11549" max="11549" width="13.88671875" style="103" customWidth="1"/>
    <col min="11550" max="11552" width="11.44140625" style="103"/>
    <col min="11553" max="11553" width="2.88671875" style="103" customWidth="1"/>
    <col min="11554" max="11554" width="2.44140625" style="103" customWidth="1"/>
    <col min="11555" max="11555" width="17.33203125" style="103" customWidth="1"/>
    <col min="11556" max="11556" width="13.109375" style="103" customWidth="1"/>
    <col min="11557" max="11557" width="16.33203125" style="103" bestFit="1" customWidth="1"/>
    <col min="11558" max="11558" width="15.44140625" style="103" customWidth="1"/>
    <col min="11559" max="11559" width="17.6640625" style="103" bestFit="1" customWidth="1"/>
    <col min="11560" max="11560" width="2.5546875" style="103" customWidth="1"/>
    <col min="11561" max="11561" width="2.88671875" style="103" customWidth="1"/>
    <col min="11562" max="11562" width="22.109375" style="103" customWidth="1"/>
    <col min="11563" max="11564" width="20.109375" style="103" customWidth="1"/>
    <col min="11565" max="11565" width="22.109375" style="103" customWidth="1"/>
    <col min="11566" max="11566" width="2.88671875" style="103" customWidth="1"/>
    <col min="11567" max="11567" width="1.33203125" style="103" customWidth="1"/>
    <col min="11568" max="11568" width="16.109375" style="103" bestFit="1" customWidth="1"/>
    <col min="11569" max="11569" width="15.88671875" style="103" bestFit="1" customWidth="1"/>
    <col min="11570" max="11570" width="11" style="103" bestFit="1" customWidth="1"/>
    <col min="11571" max="11571" width="14" style="103" bestFit="1" customWidth="1"/>
    <col min="11572" max="11572" width="10.33203125" style="103" bestFit="1" customWidth="1"/>
    <col min="11573" max="11573" width="14.33203125" style="103" bestFit="1" customWidth="1"/>
    <col min="11574" max="11574" width="2.33203125" style="103" customWidth="1"/>
    <col min="11575" max="11575" width="2.88671875" style="103" customWidth="1"/>
    <col min="11576" max="11576" width="8.6640625" style="103" customWidth="1"/>
    <col min="11577" max="11577" width="16.109375" style="103" bestFit="1" customWidth="1"/>
    <col min="11578" max="11578" width="11.44140625" style="103"/>
    <col min="11579" max="11579" width="15.5546875" style="103" bestFit="1" customWidth="1"/>
    <col min="11580" max="11580" width="22.44140625" style="103" bestFit="1" customWidth="1"/>
    <col min="11581" max="11581" width="10.44140625" style="103" customWidth="1"/>
    <col min="11582" max="11582" width="2.88671875" style="103" customWidth="1"/>
    <col min="11583" max="11583" width="1.5546875" style="103" customWidth="1"/>
    <col min="11584" max="11584" width="19" style="103" bestFit="1" customWidth="1"/>
    <col min="11585" max="11585" width="15.44140625" style="103" bestFit="1" customWidth="1"/>
    <col min="11586" max="11586" width="11" style="103" bestFit="1" customWidth="1"/>
    <col min="11587" max="11587" width="23" style="103" bestFit="1" customWidth="1"/>
    <col min="11588" max="11589" width="6.6640625" style="103" customWidth="1"/>
    <col min="11590" max="11590" width="1.6640625" style="103" customWidth="1"/>
    <col min="11591" max="11591" width="2.88671875" style="103" customWidth="1"/>
    <col min="11592" max="11592" width="21.6640625" style="103" customWidth="1"/>
    <col min="11593" max="11593" width="19.44140625" style="103" customWidth="1"/>
    <col min="11594" max="11594" width="22.109375" style="103" customWidth="1"/>
    <col min="11595" max="11595" width="21.6640625" style="103" customWidth="1"/>
    <col min="11596" max="11596" width="2.88671875" style="103" customWidth="1"/>
    <col min="11597" max="11597" width="21.33203125" style="103" customWidth="1"/>
    <col min="11598" max="11599" width="18.6640625" style="103" customWidth="1"/>
    <col min="11600" max="11600" width="13.44140625" style="103" customWidth="1"/>
    <col min="11601" max="11601" width="11.44140625" style="103"/>
    <col min="11602" max="11602" width="2.88671875" style="103" customWidth="1"/>
    <col min="11603" max="11708" width="11.44140625" style="103"/>
    <col min="11709" max="11709" width="2.6640625" style="103" customWidth="1"/>
    <col min="11710" max="11710" width="4.44140625" style="103" customWidth="1"/>
    <col min="11711" max="11711" width="18.5546875" style="103" customWidth="1"/>
    <col min="11712" max="11712" width="36.109375" style="103" customWidth="1"/>
    <col min="11713" max="11713" width="18.5546875" style="103" customWidth="1"/>
    <col min="11714" max="11714" width="7.44140625" style="103" customWidth="1"/>
    <col min="11715" max="11715" width="2.6640625" style="103" customWidth="1"/>
    <col min="11716" max="11716" width="10.109375" style="103" customWidth="1"/>
    <col min="11717" max="11721" width="11.44140625" style="103"/>
    <col min="11722" max="11722" width="5.5546875" style="103" customWidth="1"/>
    <col min="11723" max="11723" width="10.88671875" style="103" customWidth="1"/>
    <col min="11724" max="11724" width="2.6640625" style="103" customWidth="1"/>
    <col min="11725" max="11725" width="23.88671875" style="103" customWidth="1"/>
    <col min="11726" max="11727" width="12.6640625" style="103" customWidth="1"/>
    <col min="11728" max="11728" width="16.6640625" style="103" customWidth="1"/>
    <col min="11729" max="11729" width="17.88671875" style="103" customWidth="1"/>
    <col min="11730" max="11730" width="2.6640625" style="103" customWidth="1"/>
    <col min="11731" max="11731" width="11.44140625" style="103"/>
    <col min="11732" max="11733" width="12.6640625" style="103" customWidth="1"/>
    <col min="11734" max="11736" width="11.44140625" style="103"/>
    <col min="11737" max="11737" width="13.109375" style="103" customWidth="1"/>
    <col min="11738" max="11738" width="2.6640625" style="103" customWidth="1"/>
    <col min="11739" max="11739" width="6.33203125" style="103" customWidth="1"/>
    <col min="11740" max="11743" width="13.6640625" style="103" customWidth="1"/>
    <col min="11744" max="11744" width="11.44140625" style="103"/>
    <col min="11745" max="11745" width="11.5546875" style="103" customWidth="1"/>
    <col min="11746" max="11746" width="2.6640625" style="103" customWidth="1"/>
    <col min="11747" max="11752" width="11.44140625" style="103"/>
    <col min="11753" max="11753" width="14.44140625" style="103" customWidth="1"/>
    <col min="11754" max="11754" width="2.6640625" style="103" customWidth="1"/>
    <col min="11755" max="11755" width="11.44140625" style="103"/>
    <col min="11756" max="11758" width="19.109375" style="103" customWidth="1"/>
    <col min="11759" max="11759" width="14.6640625" style="103" customWidth="1"/>
    <col min="11760" max="11760" width="2.6640625" style="103" customWidth="1"/>
    <col min="11761" max="11761" width="7" style="103" customWidth="1"/>
    <col min="11762" max="11762" width="13.88671875" style="103" customWidth="1"/>
    <col min="11763" max="11767" width="11.44140625" style="103"/>
    <col min="11768" max="11768" width="5.44140625" style="103" customWidth="1"/>
    <col min="11769" max="11769" width="2.6640625" style="103" customWidth="1"/>
    <col min="11770" max="11770" width="11.44140625" style="103"/>
    <col min="11771" max="11773" width="13.6640625" style="103" customWidth="1"/>
    <col min="11774" max="11774" width="11.44140625" style="103"/>
    <col min="11775" max="11775" width="19.109375" style="103" customWidth="1"/>
    <col min="11776" max="11776" width="2.6640625" style="103" customWidth="1"/>
    <col min="11777" max="11777" width="8.5546875" style="103" bestFit="1" customWidth="1"/>
    <col min="11778" max="11778" width="10" style="103" bestFit="1" customWidth="1"/>
    <col min="11779" max="11779" width="7.109375" style="103" customWidth="1"/>
    <col min="11780" max="11780" width="9.6640625" style="103" bestFit="1" customWidth="1"/>
    <col min="11781" max="11781" width="8.88671875" style="103" customWidth="1"/>
    <col min="11782" max="11783" width="8.6640625" style="103" customWidth="1"/>
    <col min="11784" max="11784" width="6.6640625" style="103" customWidth="1"/>
    <col min="11785" max="11785" width="9.5546875" style="103" customWidth="1"/>
    <col min="11786" max="11786" width="6.6640625" style="103" customWidth="1"/>
    <col min="11787" max="11787" width="7.88671875" style="103" customWidth="1"/>
    <col min="11788" max="11788" width="2.6640625" style="103" customWidth="1"/>
    <col min="11789" max="11789" width="21" style="103" customWidth="1"/>
    <col min="11790" max="11793" width="11.44140625" style="103"/>
    <col min="11794" max="11794" width="16.33203125" style="103" customWidth="1"/>
    <col min="11795" max="11795" width="2.6640625" style="103" customWidth="1"/>
    <col min="11796" max="11796" width="16.88671875" style="103" customWidth="1"/>
    <col min="11797" max="11798" width="21" style="103" customWidth="1"/>
    <col min="11799" max="11800" width="11.44140625" style="103"/>
    <col min="11801" max="11801" width="2.6640625" style="103" customWidth="1"/>
    <col min="11802" max="11802" width="2.88671875" style="103" customWidth="1"/>
    <col min="11803" max="11803" width="21" style="103" customWidth="1"/>
    <col min="11804" max="11804" width="13.44140625" style="103" customWidth="1"/>
    <col min="11805" max="11805" width="13.88671875" style="103" customWidth="1"/>
    <col min="11806" max="11808" width="11.44140625" style="103"/>
    <col min="11809" max="11809" width="2.88671875" style="103" customWidth="1"/>
    <col min="11810" max="11810" width="2.44140625" style="103" customWidth="1"/>
    <col min="11811" max="11811" width="17.33203125" style="103" customWidth="1"/>
    <col min="11812" max="11812" width="13.109375" style="103" customWidth="1"/>
    <col min="11813" max="11813" width="16.33203125" style="103" bestFit="1" customWidth="1"/>
    <col min="11814" max="11814" width="15.44140625" style="103" customWidth="1"/>
    <col min="11815" max="11815" width="17.6640625" style="103" bestFit="1" customWidth="1"/>
    <col min="11816" max="11816" width="2.5546875" style="103" customWidth="1"/>
    <col min="11817" max="11817" width="2.88671875" style="103" customWidth="1"/>
    <col min="11818" max="11818" width="22.109375" style="103" customWidth="1"/>
    <col min="11819" max="11820" width="20.109375" style="103" customWidth="1"/>
    <col min="11821" max="11821" width="22.109375" style="103" customWidth="1"/>
    <col min="11822" max="11822" width="2.88671875" style="103" customWidth="1"/>
    <col min="11823" max="11823" width="1.33203125" style="103" customWidth="1"/>
    <col min="11824" max="11824" width="16.109375" style="103" bestFit="1" customWidth="1"/>
    <col min="11825" max="11825" width="15.88671875" style="103" bestFit="1" customWidth="1"/>
    <col min="11826" max="11826" width="11" style="103" bestFit="1" customWidth="1"/>
    <col min="11827" max="11827" width="14" style="103" bestFit="1" customWidth="1"/>
    <col min="11828" max="11828" width="10.33203125" style="103" bestFit="1" customWidth="1"/>
    <col min="11829" max="11829" width="14.33203125" style="103" bestFit="1" customWidth="1"/>
    <col min="11830" max="11830" width="2.33203125" style="103" customWidth="1"/>
    <col min="11831" max="11831" width="2.88671875" style="103" customWidth="1"/>
    <col min="11832" max="11832" width="8.6640625" style="103" customWidth="1"/>
    <col min="11833" max="11833" width="16.109375" style="103" bestFit="1" customWidth="1"/>
    <col min="11834" max="11834" width="11.44140625" style="103"/>
    <col min="11835" max="11835" width="15.5546875" style="103" bestFit="1" customWidth="1"/>
    <col min="11836" max="11836" width="22.44140625" style="103" bestFit="1" customWidth="1"/>
    <col min="11837" max="11837" width="10.44140625" style="103" customWidth="1"/>
    <col min="11838" max="11838" width="2.88671875" style="103" customWidth="1"/>
    <col min="11839" max="11839" width="1.5546875" style="103" customWidth="1"/>
    <col min="11840" max="11840" width="19" style="103" bestFit="1" customWidth="1"/>
    <col min="11841" max="11841" width="15.44140625" style="103" bestFit="1" customWidth="1"/>
    <col min="11842" max="11842" width="11" style="103" bestFit="1" customWidth="1"/>
    <col min="11843" max="11843" width="23" style="103" bestFit="1" customWidth="1"/>
    <col min="11844" max="11845" width="6.6640625" style="103" customWidth="1"/>
    <col min="11846" max="11846" width="1.6640625" style="103" customWidth="1"/>
    <col min="11847" max="11847" width="2.88671875" style="103" customWidth="1"/>
    <col min="11848" max="11848" width="21.6640625" style="103" customWidth="1"/>
    <col min="11849" max="11849" width="19.44140625" style="103" customWidth="1"/>
    <col min="11850" max="11850" width="22.109375" style="103" customWidth="1"/>
    <col min="11851" max="11851" width="21.6640625" style="103" customWidth="1"/>
    <col min="11852" max="11852" width="2.88671875" style="103" customWidth="1"/>
    <col min="11853" max="11853" width="21.33203125" style="103" customWidth="1"/>
    <col min="11854" max="11855" width="18.6640625" style="103" customWidth="1"/>
    <col min="11856" max="11856" width="13.44140625" style="103" customWidth="1"/>
    <col min="11857" max="11857" width="11.44140625" style="103"/>
    <col min="11858" max="11858" width="2.88671875" style="103" customWidth="1"/>
    <col min="11859" max="11964" width="11.44140625" style="103"/>
    <col min="11965" max="11965" width="2.6640625" style="103" customWidth="1"/>
    <col min="11966" max="11966" width="4.44140625" style="103" customWidth="1"/>
    <col min="11967" max="11967" width="18.5546875" style="103" customWidth="1"/>
    <col min="11968" max="11968" width="36.109375" style="103" customWidth="1"/>
    <col min="11969" max="11969" width="18.5546875" style="103" customWidth="1"/>
    <col min="11970" max="11970" width="7.44140625" style="103" customWidth="1"/>
    <col min="11971" max="11971" width="2.6640625" style="103" customWidth="1"/>
    <col min="11972" max="11972" width="10.109375" style="103" customWidth="1"/>
    <col min="11973" max="11977" width="11.44140625" style="103"/>
    <col min="11978" max="11978" width="5.5546875" style="103" customWidth="1"/>
    <col min="11979" max="11979" width="10.88671875" style="103" customWidth="1"/>
    <col min="11980" max="11980" width="2.6640625" style="103" customWidth="1"/>
    <col min="11981" max="11981" width="23.88671875" style="103" customWidth="1"/>
    <col min="11982" max="11983" width="12.6640625" style="103" customWidth="1"/>
    <col min="11984" max="11984" width="16.6640625" style="103" customWidth="1"/>
    <col min="11985" max="11985" width="17.88671875" style="103" customWidth="1"/>
    <col min="11986" max="11986" width="2.6640625" style="103" customWidth="1"/>
    <col min="11987" max="11987" width="11.44140625" style="103"/>
    <col min="11988" max="11989" width="12.6640625" style="103" customWidth="1"/>
    <col min="11990" max="11992" width="11.44140625" style="103"/>
    <col min="11993" max="11993" width="13.109375" style="103" customWidth="1"/>
    <col min="11994" max="11994" width="2.6640625" style="103" customWidth="1"/>
    <col min="11995" max="11995" width="6.33203125" style="103" customWidth="1"/>
    <col min="11996" max="11999" width="13.6640625" style="103" customWidth="1"/>
    <col min="12000" max="12000" width="11.44140625" style="103"/>
    <col min="12001" max="12001" width="11.5546875" style="103" customWidth="1"/>
    <col min="12002" max="12002" width="2.6640625" style="103" customWidth="1"/>
    <col min="12003" max="12008" width="11.44140625" style="103"/>
    <col min="12009" max="12009" width="14.44140625" style="103" customWidth="1"/>
    <col min="12010" max="12010" width="2.6640625" style="103" customWidth="1"/>
    <col min="12011" max="12011" width="11.44140625" style="103"/>
    <col min="12012" max="12014" width="19.109375" style="103" customWidth="1"/>
    <col min="12015" max="12015" width="14.6640625" style="103" customWidth="1"/>
    <col min="12016" max="12016" width="2.6640625" style="103" customWidth="1"/>
    <col min="12017" max="12017" width="7" style="103" customWidth="1"/>
    <col min="12018" max="12018" width="13.88671875" style="103" customWidth="1"/>
    <col min="12019" max="12023" width="11.44140625" style="103"/>
    <col min="12024" max="12024" width="5.44140625" style="103" customWidth="1"/>
    <col min="12025" max="12025" width="2.6640625" style="103" customWidth="1"/>
    <col min="12026" max="12026" width="11.44140625" style="103"/>
    <col min="12027" max="12029" width="13.6640625" style="103" customWidth="1"/>
    <col min="12030" max="12030" width="11.44140625" style="103"/>
    <col min="12031" max="12031" width="19.109375" style="103" customWidth="1"/>
    <col min="12032" max="12032" width="2.6640625" style="103" customWidth="1"/>
    <col min="12033" max="12033" width="8.5546875" style="103" bestFit="1" customWidth="1"/>
    <col min="12034" max="12034" width="10" style="103" bestFit="1" customWidth="1"/>
    <col min="12035" max="12035" width="7.109375" style="103" customWidth="1"/>
    <col min="12036" max="12036" width="9.6640625" style="103" bestFit="1" customWidth="1"/>
    <col min="12037" max="12037" width="8.88671875" style="103" customWidth="1"/>
    <col min="12038" max="12039" width="8.6640625" style="103" customWidth="1"/>
    <col min="12040" max="12040" width="6.6640625" style="103" customWidth="1"/>
    <col min="12041" max="12041" width="9.5546875" style="103" customWidth="1"/>
    <col min="12042" max="12042" width="6.6640625" style="103" customWidth="1"/>
    <col min="12043" max="12043" width="7.88671875" style="103" customWidth="1"/>
    <col min="12044" max="12044" width="2.6640625" style="103" customWidth="1"/>
    <col min="12045" max="12045" width="21" style="103" customWidth="1"/>
    <col min="12046" max="12049" width="11.44140625" style="103"/>
    <col min="12050" max="12050" width="16.33203125" style="103" customWidth="1"/>
    <col min="12051" max="12051" width="2.6640625" style="103" customWidth="1"/>
    <col min="12052" max="12052" width="16.88671875" style="103" customWidth="1"/>
    <col min="12053" max="12054" width="21" style="103" customWidth="1"/>
    <col min="12055" max="12056" width="11.44140625" style="103"/>
    <col min="12057" max="12057" width="2.6640625" style="103" customWidth="1"/>
    <col min="12058" max="12058" width="2.88671875" style="103" customWidth="1"/>
    <col min="12059" max="12059" width="21" style="103" customWidth="1"/>
    <col min="12060" max="12060" width="13.44140625" style="103" customWidth="1"/>
    <col min="12061" max="12061" width="13.88671875" style="103" customWidth="1"/>
    <col min="12062" max="12064" width="11.44140625" style="103"/>
    <col min="12065" max="12065" width="2.88671875" style="103" customWidth="1"/>
    <col min="12066" max="12066" width="2.44140625" style="103" customWidth="1"/>
    <col min="12067" max="12067" width="17.33203125" style="103" customWidth="1"/>
    <col min="12068" max="12068" width="13.109375" style="103" customWidth="1"/>
    <col min="12069" max="12069" width="16.33203125" style="103" bestFit="1" customWidth="1"/>
    <col min="12070" max="12070" width="15.44140625" style="103" customWidth="1"/>
    <col min="12071" max="12071" width="17.6640625" style="103" bestFit="1" customWidth="1"/>
    <col min="12072" max="12072" width="2.5546875" style="103" customWidth="1"/>
    <col min="12073" max="12073" width="2.88671875" style="103" customWidth="1"/>
    <col min="12074" max="12074" width="22.109375" style="103" customWidth="1"/>
    <col min="12075" max="12076" width="20.109375" style="103" customWidth="1"/>
    <col min="12077" max="12077" width="22.109375" style="103" customWidth="1"/>
    <col min="12078" max="12078" width="2.88671875" style="103" customWidth="1"/>
    <col min="12079" max="12079" width="1.33203125" style="103" customWidth="1"/>
    <col min="12080" max="12080" width="16.109375" style="103" bestFit="1" customWidth="1"/>
    <col min="12081" max="12081" width="15.88671875" style="103" bestFit="1" customWidth="1"/>
    <col min="12082" max="12082" width="11" style="103" bestFit="1" customWidth="1"/>
    <col min="12083" max="12083" width="14" style="103" bestFit="1" customWidth="1"/>
    <col min="12084" max="12084" width="10.33203125" style="103" bestFit="1" customWidth="1"/>
    <col min="12085" max="12085" width="14.33203125" style="103" bestFit="1" customWidth="1"/>
    <col min="12086" max="12086" width="2.33203125" style="103" customWidth="1"/>
    <col min="12087" max="12087" width="2.88671875" style="103" customWidth="1"/>
    <col min="12088" max="12088" width="8.6640625" style="103" customWidth="1"/>
    <col min="12089" max="12089" width="16.109375" style="103" bestFit="1" customWidth="1"/>
    <col min="12090" max="12090" width="11.44140625" style="103"/>
    <col min="12091" max="12091" width="15.5546875" style="103" bestFit="1" customWidth="1"/>
    <col min="12092" max="12092" width="22.44140625" style="103" bestFit="1" customWidth="1"/>
    <col min="12093" max="12093" width="10.44140625" style="103" customWidth="1"/>
    <col min="12094" max="12094" width="2.88671875" style="103" customWidth="1"/>
    <col min="12095" max="12095" width="1.5546875" style="103" customWidth="1"/>
    <col min="12096" max="12096" width="19" style="103" bestFit="1" customWidth="1"/>
    <col min="12097" max="12097" width="15.44140625" style="103" bestFit="1" customWidth="1"/>
    <col min="12098" max="12098" width="11" style="103" bestFit="1" customWidth="1"/>
    <col min="12099" max="12099" width="23" style="103" bestFit="1" customWidth="1"/>
    <col min="12100" max="12101" width="6.6640625" style="103" customWidth="1"/>
    <col min="12102" max="12102" width="1.6640625" style="103" customWidth="1"/>
    <col min="12103" max="12103" width="2.88671875" style="103" customWidth="1"/>
    <col min="12104" max="12104" width="21.6640625" style="103" customWidth="1"/>
    <col min="12105" max="12105" width="19.44140625" style="103" customWidth="1"/>
    <col min="12106" max="12106" width="22.109375" style="103" customWidth="1"/>
    <col min="12107" max="12107" width="21.6640625" style="103" customWidth="1"/>
    <col min="12108" max="12108" width="2.88671875" style="103" customWidth="1"/>
    <col min="12109" max="12109" width="21.33203125" style="103" customWidth="1"/>
    <col min="12110" max="12111" width="18.6640625" style="103" customWidth="1"/>
    <col min="12112" max="12112" width="13.44140625" style="103" customWidth="1"/>
    <col min="12113" max="12113" width="11.44140625" style="103"/>
    <col min="12114" max="12114" width="2.88671875" style="103" customWidth="1"/>
    <col min="12115" max="12220" width="11.44140625" style="103"/>
    <col min="12221" max="12221" width="2.6640625" style="103" customWidth="1"/>
    <col min="12222" max="12222" width="4.44140625" style="103" customWidth="1"/>
    <col min="12223" max="12223" width="18.5546875" style="103" customWidth="1"/>
    <col min="12224" max="12224" width="36.109375" style="103" customWidth="1"/>
    <col min="12225" max="12225" width="18.5546875" style="103" customWidth="1"/>
    <col min="12226" max="12226" width="7.44140625" style="103" customWidth="1"/>
    <col min="12227" max="12227" width="2.6640625" style="103" customWidth="1"/>
    <col min="12228" max="12228" width="10.109375" style="103" customWidth="1"/>
    <col min="12229" max="12233" width="11.44140625" style="103"/>
    <col min="12234" max="12234" width="5.5546875" style="103" customWidth="1"/>
    <col min="12235" max="12235" width="10.88671875" style="103" customWidth="1"/>
    <col min="12236" max="12236" width="2.6640625" style="103" customWidth="1"/>
    <col min="12237" max="12237" width="23.88671875" style="103" customWidth="1"/>
    <col min="12238" max="12239" width="12.6640625" style="103" customWidth="1"/>
    <col min="12240" max="12240" width="16.6640625" style="103" customWidth="1"/>
    <col min="12241" max="12241" width="17.88671875" style="103" customWidth="1"/>
    <col min="12242" max="12242" width="2.6640625" style="103" customWidth="1"/>
    <col min="12243" max="12243" width="11.44140625" style="103"/>
    <col min="12244" max="12245" width="12.6640625" style="103" customWidth="1"/>
    <col min="12246" max="12248" width="11.44140625" style="103"/>
    <col min="12249" max="12249" width="13.109375" style="103" customWidth="1"/>
    <col min="12250" max="12250" width="2.6640625" style="103" customWidth="1"/>
    <col min="12251" max="12251" width="6.33203125" style="103" customWidth="1"/>
    <col min="12252" max="12255" width="13.6640625" style="103" customWidth="1"/>
    <col min="12256" max="12256" width="11.44140625" style="103"/>
    <col min="12257" max="12257" width="11.5546875" style="103" customWidth="1"/>
    <col min="12258" max="12258" width="2.6640625" style="103" customWidth="1"/>
    <col min="12259" max="12264" width="11.44140625" style="103"/>
    <col min="12265" max="12265" width="14.44140625" style="103" customWidth="1"/>
    <col min="12266" max="12266" width="2.6640625" style="103" customWidth="1"/>
    <col min="12267" max="12267" width="11.44140625" style="103"/>
    <col min="12268" max="12270" width="19.109375" style="103" customWidth="1"/>
    <col min="12271" max="12271" width="14.6640625" style="103" customWidth="1"/>
    <col min="12272" max="12272" width="2.6640625" style="103" customWidth="1"/>
    <col min="12273" max="12273" width="7" style="103" customWidth="1"/>
    <col min="12274" max="12274" width="13.88671875" style="103" customWidth="1"/>
    <col min="12275" max="12279" width="11.44140625" style="103"/>
    <col min="12280" max="12280" width="5.44140625" style="103" customWidth="1"/>
    <col min="12281" max="12281" width="2.6640625" style="103" customWidth="1"/>
    <col min="12282" max="12282" width="11.44140625" style="103"/>
    <col min="12283" max="12285" width="13.6640625" style="103" customWidth="1"/>
    <col min="12286" max="12286" width="11.44140625" style="103"/>
    <col min="12287" max="12287" width="19.109375" style="103" customWidth="1"/>
    <col min="12288" max="12288" width="2.6640625" style="103" customWidth="1"/>
    <col min="12289" max="12289" width="8.5546875" style="103" bestFit="1" customWidth="1"/>
    <col min="12290" max="12290" width="10" style="103" bestFit="1" customWidth="1"/>
    <col min="12291" max="12291" width="7.109375" style="103" customWidth="1"/>
    <col min="12292" max="12292" width="9.6640625" style="103" bestFit="1" customWidth="1"/>
    <col min="12293" max="12293" width="8.88671875" style="103" customWidth="1"/>
    <col min="12294" max="12295" width="8.6640625" style="103" customWidth="1"/>
    <col min="12296" max="12296" width="6.6640625" style="103" customWidth="1"/>
    <col min="12297" max="12297" width="9.5546875" style="103" customWidth="1"/>
    <col min="12298" max="12298" width="6.6640625" style="103" customWidth="1"/>
    <col min="12299" max="12299" width="7.88671875" style="103" customWidth="1"/>
    <col min="12300" max="12300" width="2.6640625" style="103" customWidth="1"/>
    <col min="12301" max="12301" width="21" style="103" customWidth="1"/>
    <col min="12302" max="12305" width="11.44140625" style="103"/>
    <col min="12306" max="12306" width="16.33203125" style="103" customWidth="1"/>
    <col min="12307" max="12307" width="2.6640625" style="103" customWidth="1"/>
    <col min="12308" max="12308" width="16.88671875" style="103" customWidth="1"/>
    <col min="12309" max="12310" width="21" style="103" customWidth="1"/>
    <col min="12311" max="12312" width="11.44140625" style="103"/>
    <col min="12313" max="12313" width="2.6640625" style="103" customWidth="1"/>
    <col min="12314" max="12314" width="2.88671875" style="103" customWidth="1"/>
    <col min="12315" max="12315" width="21" style="103" customWidth="1"/>
    <col min="12316" max="12316" width="13.44140625" style="103" customWidth="1"/>
    <col min="12317" max="12317" width="13.88671875" style="103" customWidth="1"/>
    <col min="12318" max="12320" width="11.44140625" style="103"/>
    <col min="12321" max="12321" width="2.88671875" style="103" customWidth="1"/>
    <col min="12322" max="12322" width="2.44140625" style="103" customWidth="1"/>
    <col min="12323" max="12323" width="17.33203125" style="103" customWidth="1"/>
    <col min="12324" max="12324" width="13.109375" style="103" customWidth="1"/>
    <col min="12325" max="12325" width="16.33203125" style="103" bestFit="1" customWidth="1"/>
    <col min="12326" max="12326" width="15.44140625" style="103" customWidth="1"/>
    <col min="12327" max="12327" width="17.6640625" style="103" bestFit="1" customWidth="1"/>
    <col min="12328" max="12328" width="2.5546875" style="103" customWidth="1"/>
    <col min="12329" max="12329" width="2.88671875" style="103" customWidth="1"/>
    <col min="12330" max="12330" width="22.109375" style="103" customWidth="1"/>
    <col min="12331" max="12332" width="20.109375" style="103" customWidth="1"/>
    <col min="12333" max="12333" width="22.109375" style="103" customWidth="1"/>
    <col min="12334" max="12334" width="2.88671875" style="103" customWidth="1"/>
    <col min="12335" max="12335" width="1.33203125" style="103" customWidth="1"/>
    <col min="12336" max="12336" width="16.109375" style="103" bestFit="1" customWidth="1"/>
    <col min="12337" max="12337" width="15.88671875" style="103" bestFit="1" customWidth="1"/>
    <col min="12338" max="12338" width="11" style="103" bestFit="1" customWidth="1"/>
    <col min="12339" max="12339" width="14" style="103" bestFit="1" customWidth="1"/>
    <col min="12340" max="12340" width="10.33203125" style="103" bestFit="1" customWidth="1"/>
    <col min="12341" max="12341" width="14.33203125" style="103" bestFit="1" customWidth="1"/>
    <col min="12342" max="12342" width="2.33203125" style="103" customWidth="1"/>
    <col min="12343" max="12343" width="2.88671875" style="103" customWidth="1"/>
    <col min="12344" max="12344" width="8.6640625" style="103" customWidth="1"/>
    <col min="12345" max="12345" width="16.109375" style="103" bestFit="1" customWidth="1"/>
    <col min="12346" max="12346" width="11.44140625" style="103"/>
    <col min="12347" max="12347" width="15.5546875" style="103" bestFit="1" customWidth="1"/>
    <col min="12348" max="12348" width="22.44140625" style="103" bestFit="1" customWidth="1"/>
    <col min="12349" max="12349" width="10.44140625" style="103" customWidth="1"/>
    <col min="12350" max="12350" width="2.88671875" style="103" customWidth="1"/>
    <col min="12351" max="12351" width="1.5546875" style="103" customWidth="1"/>
    <col min="12352" max="12352" width="19" style="103" bestFit="1" customWidth="1"/>
    <col min="12353" max="12353" width="15.44140625" style="103" bestFit="1" customWidth="1"/>
    <col min="12354" max="12354" width="11" style="103" bestFit="1" customWidth="1"/>
    <col min="12355" max="12355" width="23" style="103" bestFit="1" customWidth="1"/>
    <col min="12356" max="12357" width="6.6640625" style="103" customWidth="1"/>
    <col min="12358" max="12358" width="1.6640625" style="103" customWidth="1"/>
    <col min="12359" max="12359" width="2.88671875" style="103" customWidth="1"/>
    <col min="12360" max="12360" width="21.6640625" style="103" customWidth="1"/>
    <col min="12361" max="12361" width="19.44140625" style="103" customWidth="1"/>
    <col min="12362" max="12362" width="22.109375" style="103" customWidth="1"/>
    <col min="12363" max="12363" width="21.6640625" style="103" customWidth="1"/>
    <col min="12364" max="12364" width="2.88671875" style="103" customWidth="1"/>
    <col min="12365" max="12365" width="21.33203125" style="103" customWidth="1"/>
    <col min="12366" max="12367" width="18.6640625" style="103" customWidth="1"/>
    <col min="12368" max="12368" width="13.44140625" style="103" customWidth="1"/>
    <col min="12369" max="12369" width="11.44140625" style="103"/>
    <col min="12370" max="12370" width="2.88671875" style="103" customWidth="1"/>
    <col min="12371" max="12476" width="11.44140625" style="103"/>
    <col min="12477" max="12477" width="2.6640625" style="103" customWidth="1"/>
    <col min="12478" max="12478" width="4.44140625" style="103" customWidth="1"/>
    <col min="12479" max="12479" width="18.5546875" style="103" customWidth="1"/>
    <col min="12480" max="12480" width="36.109375" style="103" customWidth="1"/>
    <col min="12481" max="12481" width="18.5546875" style="103" customWidth="1"/>
    <col min="12482" max="12482" width="7.44140625" style="103" customWidth="1"/>
    <col min="12483" max="12483" width="2.6640625" style="103" customWidth="1"/>
    <col min="12484" max="12484" width="10.109375" style="103" customWidth="1"/>
    <col min="12485" max="12489" width="11.44140625" style="103"/>
    <col min="12490" max="12490" width="5.5546875" style="103" customWidth="1"/>
    <col min="12491" max="12491" width="10.88671875" style="103" customWidth="1"/>
    <col min="12492" max="12492" width="2.6640625" style="103" customWidth="1"/>
    <col min="12493" max="12493" width="23.88671875" style="103" customWidth="1"/>
    <col min="12494" max="12495" width="12.6640625" style="103" customWidth="1"/>
    <col min="12496" max="12496" width="16.6640625" style="103" customWidth="1"/>
    <col min="12497" max="12497" width="17.88671875" style="103" customWidth="1"/>
    <col min="12498" max="12498" width="2.6640625" style="103" customWidth="1"/>
    <col min="12499" max="12499" width="11.44140625" style="103"/>
    <col min="12500" max="12501" width="12.6640625" style="103" customWidth="1"/>
    <col min="12502" max="12504" width="11.44140625" style="103"/>
    <col min="12505" max="12505" width="13.109375" style="103" customWidth="1"/>
    <col min="12506" max="12506" width="2.6640625" style="103" customWidth="1"/>
    <col min="12507" max="12507" width="6.33203125" style="103" customWidth="1"/>
    <col min="12508" max="12511" width="13.6640625" style="103" customWidth="1"/>
    <col min="12512" max="12512" width="11.44140625" style="103"/>
    <col min="12513" max="12513" width="11.5546875" style="103" customWidth="1"/>
    <col min="12514" max="12514" width="2.6640625" style="103" customWidth="1"/>
    <col min="12515" max="12520" width="11.44140625" style="103"/>
    <col min="12521" max="12521" width="14.44140625" style="103" customWidth="1"/>
    <col min="12522" max="12522" width="2.6640625" style="103" customWidth="1"/>
    <col min="12523" max="12523" width="11.44140625" style="103"/>
    <col min="12524" max="12526" width="19.109375" style="103" customWidth="1"/>
    <col min="12527" max="12527" width="14.6640625" style="103" customWidth="1"/>
    <col min="12528" max="12528" width="2.6640625" style="103" customWidth="1"/>
    <col min="12529" max="12529" width="7" style="103" customWidth="1"/>
    <col min="12530" max="12530" width="13.88671875" style="103" customWidth="1"/>
    <col min="12531" max="12535" width="11.44140625" style="103"/>
    <col min="12536" max="12536" width="5.44140625" style="103" customWidth="1"/>
    <col min="12537" max="12537" width="2.6640625" style="103" customWidth="1"/>
    <col min="12538" max="12538" width="11.44140625" style="103"/>
    <col min="12539" max="12541" width="13.6640625" style="103" customWidth="1"/>
    <col min="12542" max="12542" width="11.44140625" style="103"/>
    <col min="12543" max="12543" width="19.109375" style="103" customWidth="1"/>
    <col min="12544" max="12544" width="2.6640625" style="103" customWidth="1"/>
    <col min="12545" max="12545" width="8.5546875" style="103" bestFit="1" customWidth="1"/>
    <col min="12546" max="12546" width="10" style="103" bestFit="1" customWidth="1"/>
    <col min="12547" max="12547" width="7.109375" style="103" customWidth="1"/>
    <col min="12548" max="12548" width="9.6640625" style="103" bestFit="1" customWidth="1"/>
    <col min="12549" max="12549" width="8.88671875" style="103" customWidth="1"/>
    <col min="12550" max="12551" width="8.6640625" style="103" customWidth="1"/>
    <col min="12552" max="12552" width="6.6640625" style="103" customWidth="1"/>
    <col min="12553" max="12553" width="9.5546875" style="103" customWidth="1"/>
    <col min="12554" max="12554" width="6.6640625" style="103" customWidth="1"/>
    <col min="12555" max="12555" width="7.88671875" style="103" customWidth="1"/>
    <col min="12556" max="12556" width="2.6640625" style="103" customWidth="1"/>
    <col min="12557" max="12557" width="21" style="103" customWidth="1"/>
    <col min="12558" max="12561" width="11.44140625" style="103"/>
    <col min="12562" max="12562" width="16.33203125" style="103" customWidth="1"/>
    <col min="12563" max="12563" width="2.6640625" style="103" customWidth="1"/>
    <col min="12564" max="12564" width="16.88671875" style="103" customWidth="1"/>
    <col min="12565" max="12566" width="21" style="103" customWidth="1"/>
    <col min="12567" max="12568" width="11.44140625" style="103"/>
    <col min="12569" max="12569" width="2.6640625" style="103" customWidth="1"/>
    <col min="12570" max="12570" width="2.88671875" style="103" customWidth="1"/>
    <col min="12571" max="12571" width="21" style="103" customWidth="1"/>
    <col min="12572" max="12572" width="13.44140625" style="103" customWidth="1"/>
    <col min="12573" max="12573" width="13.88671875" style="103" customWidth="1"/>
    <col min="12574" max="12576" width="11.44140625" style="103"/>
    <col min="12577" max="12577" width="2.88671875" style="103" customWidth="1"/>
    <col min="12578" max="12578" width="2.44140625" style="103" customWidth="1"/>
    <col min="12579" max="12579" width="17.33203125" style="103" customWidth="1"/>
    <col min="12580" max="12580" width="13.109375" style="103" customWidth="1"/>
    <col min="12581" max="12581" width="16.33203125" style="103" bestFit="1" customWidth="1"/>
    <col min="12582" max="12582" width="15.44140625" style="103" customWidth="1"/>
    <col min="12583" max="12583" width="17.6640625" style="103" bestFit="1" customWidth="1"/>
    <col min="12584" max="12584" width="2.5546875" style="103" customWidth="1"/>
    <col min="12585" max="12585" width="2.88671875" style="103" customWidth="1"/>
    <col min="12586" max="12586" width="22.109375" style="103" customWidth="1"/>
    <col min="12587" max="12588" width="20.109375" style="103" customWidth="1"/>
    <col min="12589" max="12589" width="22.109375" style="103" customWidth="1"/>
    <col min="12590" max="12590" width="2.88671875" style="103" customWidth="1"/>
    <col min="12591" max="12591" width="1.33203125" style="103" customWidth="1"/>
    <col min="12592" max="12592" width="16.109375" style="103" bestFit="1" customWidth="1"/>
    <col min="12593" max="12593" width="15.88671875" style="103" bestFit="1" customWidth="1"/>
    <col min="12594" max="12594" width="11" style="103" bestFit="1" customWidth="1"/>
    <col min="12595" max="12595" width="14" style="103" bestFit="1" customWidth="1"/>
    <col min="12596" max="12596" width="10.33203125" style="103" bestFit="1" customWidth="1"/>
    <col min="12597" max="12597" width="14.33203125" style="103" bestFit="1" customWidth="1"/>
    <col min="12598" max="12598" width="2.33203125" style="103" customWidth="1"/>
    <col min="12599" max="12599" width="2.88671875" style="103" customWidth="1"/>
    <col min="12600" max="12600" width="8.6640625" style="103" customWidth="1"/>
    <col min="12601" max="12601" width="16.109375" style="103" bestFit="1" customWidth="1"/>
    <col min="12602" max="12602" width="11.44140625" style="103"/>
    <col min="12603" max="12603" width="15.5546875" style="103" bestFit="1" customWidth="1"/>
    <col min="12604" max="12604" width="22.44140625" style="103" bestFit="1" customWidth="1"/>
    <col min="12605" max="12605" width="10.44140625" style="103" customWidth="1"/>
    <col min="12606" max="12606" width="2.88671875" style="103" customWidth="1"/>
    <col min="12607" max="12607" width="1.5546875" style="103" customWidth="1"/>
    <col min="12608" max="12608" width="19" style="103" bestFit="1" customWidth="1"/>
    <col min="12609" max="12609" width="15.44140625" style="103" bestFit="1" customWidth="1"/>
    <col min="12610" max="12610" width="11" style="103" bestFit="1" customWidth="1"/>
    <col min="12611" max="12611" width="23" style="103" bestFit="1" customWidth="1"/>
    <col min="12612" max="12613" width="6.6640625" style="103" customWidth="1"/>
    <col min="12614" max="12614" width="1.6640625" style="103" customWidth="1"/>
    <col min="12615" max="12615" width="2.88671875" style="103" customWidth="1"/>
    <col min="12616" max="12616" width="21.6640625" style="103" customWidth="1"/>
    <col min="12617" max="12617" width="19.44140625" style="103" customWidth="1"/>
    <col min="12618" max="12618" width="22.109375" style="103" customWidth="1"/>
    <col min="12619" max="12619" width="21.6640625" style="103" customWidth="1"/>
    <col min="12620" max="12620" width="2.88671875" style="103" customWidth="1"/>
    <col min="12621" max="12621" width="21.33203125" style="103" customWidth="1"/>
    <col min="12622" max="12623" width="18.6640625" style="103" customWidth="1"/>
    <col min="12624" max="12624" width="13.44140625" style="103" customWidth="1"/>
    <col min="12625" max="12625" width="11.44140625" style="103"/>
    <col min="12626" max="12626" width="2.88671875" style="103" customWidth="1"/>
    <col min="12627" max="12732" width="11.44140625" style="103"/>
    <col min="12733" max="12733" width="2.6640625" style="103" customWidth="1"/>
    <col min="12734" max="12734" width="4.44140625" style="103" customWidth="1"/>
    <col min="12735" max="12735" width="18.5546875" style="103" customWidth="1"/>
    <col min="12736" max="12736" width="36.109375" style="103" customWidth="1"/>
    <col min="12737" max="12737" width="18.5546875" style="103" customWidth="1"/>
    <col min="12738" max="12738" width="7.44140625" style="103" customWidth="1"/>
    <col min="12739" max="12739" width="2.6640625" style="103" customWidth="1"/>
    <col min="12740" max="12740" width="10.109375" style="103" customWidth="1"/>
    <col min="12741" max="12745" width="11.44140625" style="103"/>
    <col min="12746" max="12746" width="5.5546875" style="103" customWidth="1"/>
    <col min="12747" max="12747" width="10.88671875" style="103" customWidth="1"/>
    <col min="12748" max="12748" width="2.6640625" style="103" customWidth="1"/>
    <col min="12749" max="12749" width="23.88671875" style="103" customWidth="1"/>
    <col min="12750" max="12751" width="12.6640625" style="103" customWidth="1"/>
    <col min="12752" max="12752" width="16.6640625" style="103" customWidth="1"/>
    <col min="12753" max="12753" width="17.88671875" style="103" customWidth="1"/>
    <col min="12754" max="12754" width="2.6640625" style="103" customWidth="1"/>
    <col min="12755" max="12755" width="11.44140625" style="103"/>
    <col min="12756" max="12757" width="12.6640625" style="103" customWidth="1"/>
    <col min="12758" max="12760" width="11.44140625" style="103"/>
    <col min="12761" max="12761" width="13.109375" style="103" customWidth="1"/>
    <col min="12762" max="12762" width="2.6640625" style="103" customWidth="1"/>
    <col min="12763" max="12763" width="6.33203125" style="103" customWidth="1"/>
    <col min="12764" max="12767" width="13.6640625" style="103" customWidth="1"/>
    <col min="12768" max="12768" width="11.44140625" style="103"/>
    <col min="12769" max="12769" width="11.5546875" style="103" customWidth="1"/>
    <col min="12770" max="12770" width="2.6640625" style="103" customWidth="1"/>
    <col min="12771" max="12776" width="11.44140625" style="103"/>
    <col min="12777" max="12777" width="14.44140625" style="103" customWidth="1"/>
    <col min="12778" max="12778" width="2.6640625" style="103" customWidth="1"/>
    <col min="12779" max="12779" width="11.44140625" style="103"/>
    <col min="12780" max="12782" width="19.109375" style="103" customWidth="1"/>
    <col min="12783" max="12783" width="14.6640625" style="103" customWidth="1"/>
    <col min="12784" max="12784" width="2.6640625" style="103" customWidth="1"/>
    <col min="12785" max="12785" width="7" style="103" customWidth="1"/>
    <col min="12786" max="12786" width="13.88671875" style="103" customWidth="1"/>
    <col min="12787" max="12791" width="11.44140625" style="103"/>
    <col min="12792" max="12792" width="5.44140625" style="103" customWidth="1"/>
    <col min="12793" max="12793" width="2.6640625" style="103" customWidth="1"/>
    <col min="12794" max="12794" width="11.44140625" style="103"/>
    <col min="12795" max="12797" width="13.6640625" style="103" customWidth="1"/>
    <col min="12798" max="12798" width="11.44140625" style="103"/>
    <col min="12799" max="12799" width="19.109375" style="103" customWidth="1"/>
    <col min="12800" max="12800" width="2.6640625" style="103" customWidth="1"/>
    <col min="12801" max="12801" width="8.5546875" style="103" bestFit="1" customWidth="1"/>
    <col min="12802" max="12802" width="10" style="103" bestFit="1" customWidth="1"/>
    <col min="12803" max="12803" width="7.109375" style="103" customWidth="1"/>
    <col min="12804" max="12804" width="9.6640625" style="103" bestFit="1" customWidth="1"/>
    <col min="12805" max="12805" width="8.88671875" style="103" customWidth="1"/>
    <col min="12806" max="12807" width="8.6640625" style="103" customWidth="1"/>
    <col min="12808" max="12808" width="6.6640625" style="103" customWidth="1"/>
    <col min="12809" max="12809" width="9.5546875" style="103" customWidth="1"/>
    <col min="12810" max="12810" width="6.6640625" style="103" customWidth="1"/>
    <col min="12811" max="12811" width="7.88671875" style="103" customWidth="1"/>
    <col min="12812" max="12812" width="2.6640625" style="103" customWidth="1"/>
    <col min="12813" max="12813" width="21" style="103" customWidth="1"/>
    <col min="12814" max="12817" width="11.44140625" style="103"/>
    <col min="12818" max="12818" width="16.33203125" style="103" customWidth="1"/>
    <col min="12819" max="12819" width="2.6640625" style="103" customWidth="1"/>
    <col min="12820" max="12820" width="16.88671875" style="103" customWidth="1"/>
    <col min="12821" max="12822" width="21" style="103" customWidth="1"/>
    <col min="12823" max="12824" width="11.44140625" style="103"/>
    <col min="12825" max="12825" width="2.6640625" style="103" customWidth="1"/>
    <col min="12826" max="12826" width="2.88671875" style="103" customWidth="1"/>
    <col min="12827" max="12827" width="21" style="103" customWidth="1"/>
    <col min="12828" max="12828" width="13.44140625" style="103" customWidth="1"/>
    <col min="12829" max="12829" width="13.88671875" style="103" customWidth="1"/>
    <col min="12830" max="12832" width="11.44140625" style="103"/>
    <col min="12833" max="12833" width="2.88671875" style="103" customWidth="1"/>
    <col min="12834" max="12834" width="2.44140625" style="103" customWidth="1"/>
    <col min="12835" max="12835" width="17.33203125" style="103" customWidth="1"/>
    <col min="12836" max="12836" width="13.109375" style="103" customWidth="1"/>
    <col min="12837" max="12837" width="16.33203125" style="103" bestFit="1" customWidth="1"/>
    <col min="12838" max="12838" width="15.44140625" style="103" customWidth="1"/>
    <col min="12839" max="12839" width="17.6640625" style="103" bestFit="1" customWidth="1"/>
    <col min="12840" max="12840" width="2.5546875" style="103" customWidth="1"/>
    <col min="12841" max="12841" width="2.88671875" style="103" customWidth="1"/>
    <col min="12842" max="12842" width="22.109375" style="103" customWidth="1"/>
    <col min="12843" max="12844" width="20.109375" style="103" customWidth="1"/>
    <col min="12845" max="12845" width="22.109375" style="103" customWidth="1"/>
    <col min="12846" max="12846" width="2.88671875" style="103" customWidth="1"/>
    <col min="12847" max="12847" width="1.33203125" style="103" customWidth="1"/>
    <col min="12848" max="12848" width="16.109375" style="103" bestFit="1" customWidth="1"/>
    <col min="12849" max="12849" width="15.88671875" style="103" bestFit="1" customWidth="1"/>
    <col min="12850" max="12850" width="11" style="103" bestFit="1" customWidth="1"/>
    <col min="12851" max="12851" width="14" style="103" bestFit="1" customWidth="1"/>
    <col min="12852" max="12852" width="10.33203125" style="103" bestFit="1" customWidth="1"/>
    <col min="12853" max="12853" width="14.33203125" style="103" bestFit="1" customWidth="1"/>
    <col min="12854" max="12854" width="2.33203125" style="103" customWidth="1"/>
    <col min="12855" max="12855" width="2.88671875" style="103" customWidth="1"/>
    <col min="12856" max="12856" width="8.6640625" style="103" customWidth="1"/>
    <col min="12857" max="12857" width="16.109375" style="103" bestFit="1" customWidth="1"/>
    <col min="12858" max="12858" width="11.44140625" style="103"/>
    <col min="12859" max="12859" width="15.5546875" style="103" bestFit="1" customWidth="1"/>
    <col min="12860" max="12860" width="22.44140625" style="103" bestFit="1" customWidth="1"/>
    <col min="12861" max="12861" width="10.44140625" style="103" customWidth="1"/>
    <col min="12862" max="12862" width="2.88671875" style="103" customWidth="1"/>
    <col min="12863" max="12863" width="1.5546875" style="103" customWidth="1"/>
    <col min="12864" max="12864" width="19" style="103" bestFit="1" customWidth="1"/>
    <col min="12865" max="12865" width="15.44140625" style="103" bestFit="1" customWidth="1"/>
    <col min="12866" max="12866" width="11" style="103" bestFit="1" customWidth="1"/>
    <col min="12867" max="12867" width="23" style="103" bestFit="1" customWidth="1"/>
    <col min="12868" max="12869" width="6.6640625" style="103" customWidth="1"/>
    <col min="12870" max="12870" width="1.6640625" style="103" customWidth="1"/>
    <col min="12871" max="12871" width="2.88671875" style="103" customWidth="1"/>
    <col min="12872" max="12872" width="21.6640625" style="103" customWidth="1"/>
    <col min="12873" max="12873" width="19.44140625" style="103" customWidth="1"/>
    <col min="12874" max="12874" width="22.109375" style="103" customWidth="1"/>
    <col min="12875" max="12875" width="21.6640625" style="103" customWidth="1"/>
    <col min="12876" max="12876" width="2.88671875" style="103" customWidth="1"/>
    <col min="12877" max="12877" width="21.33203125" style="103" customWidth="1"/>
    <col min="12878" max="12879" width="18.6640625" style="103" customWidth="1"/>
    <col min="12880" max="12880" width="13.44140625" style="103" customWidth="1"/>
    <col min="12881" max="12881" width="11.44140625" style="103"/>
    <col min="12882" max="12882" width="2.88671875" style="103" customWidth="1"/>
    <col min="12883" max="12988" width="11.44140625" style="103"/>
    <col min="12989" max="12989" width="2.6640625" style="103" customWidth="1"/>
    <col min="12990" max="12990" width="4.44140625" style="103" customWidth="1"/>
    <col min="12991" max="12991" width="18.5546875" style="103" customWidth="1"/>
    <col min="12992" max="12992" width="36.109375" style="103" customWidth="1"/>
    <col min="12993" max="12993" width="18.5546875" style="103" customWidth="1"/>
    <col min="12994" max="12994" width="7.44140625" style="103" customWidth="1"/>
    <col min="12995" max="12995" width="2.6640625" style="103" customWidth="1"/>
    <col min="12996" max="12996" width="10.109375" style="103" customWidth="1"/>
    <col min="12997" max="13001" width="11.44140625" style="103"/>
    <col min="13002" max="13002" width="5.5546875" style="103" customWidth="1"/>
    <col min="13003" max="13003" width="10.88671875" style="103" customWidth="1"/>
    <col min="13004" max="13004" width="2.6640625" style="103" customWidth="1"/>
    <col min="13005" max="13005" width="23.88671875" style="103" customWidth="1"/>
    <col min="13006" max="13007" width="12.6640625" style="103" customWidth="1"/>
    <col min="13008" max="13008" width="16.6640625" style="103" customWidth="1"/>
    <col min="13009" max="13009" width="17.88671875" style="103" customWidth="1"/>
    <col min="13010" max="13010" width="2.6640625" style="103" customWidth="1"/>
    <col min="13011" max="13011" width="11.44140625" style="103"/>
    <col min="13012" max="13013" width="12.6640625" style="103" customWidth="1"/>
    <col min="13014" max="13016" width="11.44140625" style="103"/>
    <col min="13017" max="13017" width="13.109375" style="103" customWidth="1"/>
    <col min="13018" max="13018" width="2.6640625" style="103" customWidth="1"/>
    <col min="13019" max="13019" width="6.33203125" style="103" customWidth="1"/>
    <col min="13020" max="13023" width="13.6640625" style="103" customWidth="1"/>
    <col min="13024" max="13024" width="11.44140625" style="103"/>
    <col min="13025" max="13025" width="11.5546875" style="103" customWidth="1"/>
    <col min="13026" max="13026" width="2.6640625" style="103" customWidth="1"/>
    <col min="13027" max="13032" width="11.44140625" style="103"/>
    <col min="13033" max="13033" width="14.44140625" style="103" customWidth="1"/>
    <col min="13034" max="13034" width="2.6640625" style="103" customWidth="1"/>
    <col min="13035" max="13035" width="11.44140625" style="103"/>
    <col min="13036" max="13038" width="19.109375" style="103" customWidth="1"/>
    <col min="13039" max="13039" width="14.6640625" style="103" customWidth="1"/>
    <col min="13040" max="13040" width="2.6640625" style="103" customWidth="1"/>
    <col min="13041" max="13041" width="7" style="103" customWidth="1"/>
    <col min="13042" max="13042" width="13.88671875" style="103" customWidth="1"/>
    <col min="13043" max="13047" width="11.44140625" style="103"/>
    <col min="13048" max="13048" width="5.44140625" style="103" customWidth="1"/>
    <col min="13049" max="13049" width="2.6640625" style="103" customWidth="1"/>
    <col min="13050" max="13050" width="11.44140625" style="103"/>
    <col min="13051" max="13053" width="13.6640625" style="103" customWidth="1"/>
    <col min="13054" max="13054" width="11.44140625" style="103"/>
    <col min="13055" max="13055" width="19.109375" style="103" customWidth="1"/>
    <col min="13056" max="13056" width="2.6640625" style="103" customWidth="1"/>
    <col min="13057" max="13057" width="8.5546875" style="103" bestFit="1" customWidth="1"/>
    <col min="13058" max="13058" width="10" style="103" bestFit="1" customWidth="1"/>
    <col min="13059" max="13059" width="7.109375" style="103" customWidth="1"/>
    <col min="13060" max="13060" width="9.6640625" style="103" bestFit="1" customWidth="1"/>
    <col min="13061" max="13061" width="8.88671875" style="103" customWidth="1"/>
    <col min="13062" max="13063" width="8.6640625" style="103" customWidth="1"/>
    <col min="13064" max="13064" width="6.6640625" style="103" customWidth="1"/>
    <col min="13065" max="13065" width="9.5546875" style="103" customWidth="1"/>
    <col min="13066" max="13066" width="6.6640625" style="103" customWidth="1"/>
    <col min="13067" max="13067" width="7.88671875" style="103" customWidth="1"/>
    <col min="13068" max="13068" width="2.6640625" style="103" customWidth="1"/>
    <col min="13069" max="13069" width="21" style="103" customWidth="1"/>
    <col min="13070" max="13073" width="11.44140625" style="103"/>
    <col min="13074" max="13074" width="16.33203125" style="103" customWidth="1"/>
    <col min="13075" max="13075" width="2.6640625" style="103" customWidth="1"/>
    <col min="13076" max="13076" width="16.88671875" style="103" customWidth="1"/>
    <col min="13077" max="13078" width="21" style="103" customWidth="1"/>
    <col min="13079" max="13080" width="11.44140625" style="103"/>
    <col min="13081" max="13081" width="2.6640625" style="103" customWidth="1"/>
    <col min="13082" max="13082" width="2.88671875" style="103" customWidth="1"/>
    <col min="13083" max="13083" width="21" style="103" customWidth="1"/>
    <col min="13084" max="13084" width="13.44140625" style="103" customWidth="1"/>
    <col min="13085" max="13085" width="13.88671875" style="103" customWidth="1"/>
    <col min="13086" max="13088" width="11.44140625" style="103"/>
    <col min="13089" max="13089" width="2.88671875" style="103" customWidth="1"/>
    <col min="13090" max="13090" width="2.44140625" style="103" customWidth="1"/>
    <col min="13091" max="13091" width="17.33203125" style="103" customWidth="1"/>
    <col min="13092" max="13092" width="13.109375" style="103" customWidth="1"/>
    <col min="13093" max="13093" width="16.33203125" style="103" bestFit="1" customWidth="1"/>
    <col min="13094" max="13094" width="15.44140625" style="103" customWidth="1"/>
    <col min="13095" max="13095" width="17.6640625" style="103" bestFit="1" customWidth="1"/>
    <col min="13096" max="13096" width="2.5546875" style="103" customWidth="1"/>
    <col min="13097" max="13097" width="2.88671875" style="103" customWidth="1"/>
    <col min="13098" max="13098" width="22.109375" style="103" customWidth="1"/>
    <col min="13099" max="13100" width="20.109375" style="103" customWidth="1"/>
    <col min="13101" max="13101" width="22.109375" style="103" customWidth="1"/>
    <col min="13102" max="13102" width="2.88671875" style="103" customWidth="1"/>
    <col min="13103" max="13103" width="1.33203125" style="103" customWidth="1"/>
    <col min="13104" max="13104" width="16.109375" style="103" bestFit="1" customWidth="1"/>
    <col min="13105" max="13105" width="15.88671875" style="103" bestFit="1" customWidth="1"/>
    <col min="13106" max="13106" width="11" style="103" bestFit="1" customWidth="1"/>
    <col min="13107" max="13107" width="14" style="103" bestFit="1" customWidth="1"/>
    <col min="13108" max="13108" width="10.33203125" style="103" bestFit="1" customWidth="1"/>
    <col min="13109" max="13109" width="14.33203125" style="103" bestFit="1" customWidth="1"/>
    <col min="13110" max="13110" width="2.33203125" style="103" customWidth="1"/>
    <col min="13111" max="13111" width="2.88671875" style="103" customWidth="1"/>
    <col min="13112" max="13112" width="8.6640625" style="103" customWidth="1"/>
    <col min="13113" max="13113" width="16.109375" style="103" bestFit="1" customWidth="1"/>
    <col min="13114" max="13114" width="11.44140625" style="103"/>
    <col min="13115" max="13115" width="15.5546875" style="103" bestFit="1" customWidth="1"/>
    <col min="13116" max="13116" width="22.44140625" style="103" bestFit="1" customWidth="1"/>
    <col min="13117" max="13117" width="10.44140625" style="103" customWidth="1"/>
    <col min="13118" max="13118" width="2.88671875" style="103" customWidth="1"/>
    <col min="13119" max="13119" width="1.5546875" style="103" customWidth="1"/>
    <col min="13120" max="13120" width="19" style="103" bestFit="1" customWidth="1"/>
    <col min="13121" max="13121" width="15.44140625" style="103" bestFit="1" customWidth="1"/>
    <col min="13122" max="13122" width="11" style="103" bestFit="1" customWidth="1"/>
    <col min="13123" max="13123" width="23" style="103" bestFit="1" customWidth="1"/>
    <col min="13124" max="13125" width="6.6640625" style="103" customWidth="1"/>
    <col min="13126" max="13126" width="1.6640625" style="103" customWidth="1"/>
    <col min="13127" max="13127" width="2.88671875" style="103" customWidth="1"/>
    <col min="13128" max="13128" width="21.6640625" style="103" customWidth="1"/>
    <col min="13129" max="13129" width="19.44140625" style="103" customWidth="1"/>
    <col min="13130" max="13130" width="22.109375" style="103" customWidth="1"/>
    <col min="13131" max="13131" width="21.6640625" style="103" customWidth="1"/>
    <col min="13132" max="13132" width="2.88671875" style="103" customWidth="1"/>
    <col min="13133" max="13133" width="21.33203125" style="103" customWidth="1"/>
    <col min="13134" max="13135" width="18.6640625" style="103" customWidth="1"/>
    <col min="13136" max="13136" width="13.44140625" style="103" customWidth="1"/>
    <col min="13137" max="13137" width="11.44140625" style="103"/>
    <col min="13138" max="13138" width="2.88671875" style="103" customWidth="1"/>
    <col min="13139" max="13244" width="11.44140625" style="103"/>
    <col min="13245" max="13245" width="2.6640625" style="103" customWidth="1"/>
    <col min="13246" max="13246" width="4.44140625" style="103" customWidth="1"/>
    <col min="13247" max="13247" width="18.5546875" style="103" customWidth="1"/>
    <col min="13248" max="13248" width="36.109375" style="103" customWidth="1"/>
    <col min="13249" max="13249" width="18.5546875" style="103" customWidth="1"/>
    <col min="13250" max="13250" width="7.44140625" style="103" customWidth="1"/>
    <col min="13251" max="13251" width="2.6640625" style="103" customWidth="1"/>
    <col min="13252" max="13252" width="10.109375" style="103" customWidth="1"/>
    <col min="13253" max="13257" width="11.44140625" style="103"/>
    <col min="13258" max="13258" width="5.5546875" style="103" customWidth="1"/>
    <col min="13259" max="13259" width="10.88671875" style="103" customWidth="1"/>
    <col min="13260" max="13260" width="2.6640625" style="103" customWidth="1"/>
    <col min="13261" max="13261" width="23.88671875" style="103" customWidth="1"/>
    <col min="13262" max="13263" width="12.6640625" style="103" customWidth="1"/>
    <col min="13264" max="13264" width="16.6640625" style="103" customWidth="1"/>
    <col min="13265" max="13265" width="17.88671875" style="103" customWidth="1"/>
    <col min="13266" max="13266" width="2.6640625" style="103" customWidth="1"/>
    <col min="13267" max="13267" width="11.44140625" style="103"/>
    <col min="13268" max="13269" width="12.6640625" style="103" customWidth="1"/>
    <col min="13270" max="13272" width="11.44140625" style="103"/>
    <col min="13273" max="13273" width="13.109375" style="103" customWidth="1"/>
    <col min="13274" max="13274" width="2.6640625" style="103" customWidth="1"/>
    <col min="13275" max="13275" width="6.33203125" style="103" customWidth="1"/>
    <col min="13276" max="13279" width="13.6640625" style="103" customWidth="1"/>
    <col min="13280" max="13280" width="11.44140625" style="103"/>
    <col min="13281" max="13281" width="11.5546875" style="103" customWidth="1"/>
    <col min="13282" max="13282" width="2.6640625" style="103" customWidth="1"/>
    <col min="13283" max="13288" width="11.44140625" style="103"/>
    <col min="13289" max="13289" width="14.44140625" style="103" customWidth="1"/>
    <col min="13290" max="13290" width="2.6640625" style="103" customWidth="1"/>
    <col min="13291" max="13291" width="11.44140625" style="103"/>
    <col min="13292" max="13294" width="19.109375" style="103" customWidth="1"/>
    <col min="13295" max="13295" width="14.6640625" style="103" customWidth="1"/>
    <col min="13296" max="13296" width="2.6640625" style="103" customWidth="1"/>
    <col min="13297" max="13297" width="7" style="103" customWidth="1"/>
    <col min="13298" max="13298" width="13.88671875" style="103" customWidth="1"/>
    <col min="13299" max="13303" width="11.44140625" style="103"/>
    <col min="13304" max="13304" width="5.44140625" style="103" customWidth="1"/>
    <col min="13305" max="13305" width="2.6640625" style="103" customWidth="1"/>
    <col min="13306" max="13306" width="11.44140625" style="103"/>
    <col min="13307" max="13309" width="13.6640625" style="103" customWidth="1"/>
    <col min="13310" max="13310" width="11.44140625" style="103"/>
    <col min="13311" max="13311" width="19.109375" style="103" customWidth="1"/>
    <col min="13312" max="13312" width="2.6640625" style="103" customWidth="1"/>
    <col min="13313" max="13313" width="8.5546875" style="103" bestFit="1" customWidth="1"/>
    <col min="13314" max="13314" width="10" style="103" bestFit="1" customWidth="1"/>
    <col min="13315" max="13315" width="7.109375" style="103" customWidth="1"/>
    <col min="13316" max="13316" width="9.6640625" style="103" bestFit="1" customWidth="1"/>
    <col min="13317" max="13317" width="8.88671875" style="103" customWidth="1"/>
    <col min="13318" max="13319" width="8.6640625" style="103" customWidth="1"/>
    <col min="13320" max="13320" width="6.6640625" style="103" customWidth="1"/>
    <col min="13321" max="13321" width="9.5546875" style="103" customWidth="1"/>
    <col min="13322" max="13322" width="6.6640625" style="103" customWidth="1"/>
    <col min="13323" max="13323" width="7.88671875" style="103" customWidth="1"/>
    <col min="13324" max="13324" width="2.6640625" style="103" customWidth="1"/>
    <col min="13325" max="13325" width="21" style="103" customWidth="1"/>
    <col min="13326" max="13329" width="11.44140625" style="103"/>
    <col min="13330" max="13330" width="16.33203125" style="103" customWidth="1"/>
    <col min="13331" max="13331" width="2.6640625" style="103" customWidth="1"/>
    <col min="13332" max="13332" width="16.88671875" style="103" customWidth="1"/>
    <col min="13333" max="13334" width="21" style="103" customWidth="1"/>
    <col min="13335" max="13336" width="11.44140625" style="103"/>
    <col min="13337" max="13337" width="2.6640625" style="103" customWidth="1"/>
    <col min="13338" max="13338" width="2.88671875" style="103" customWidth="1"/>
    <col min="13339" max="13339" width="21" style="103" customWidth="1"/>
    <col min="13340" max="13340" width="13.44140625" style="103" customWidth="1"/>
    <col min="13341" max="13341" width="13.88671875" style="103" customWidth="1"/>
    <col min="13342" max="13344" width="11.44140625" style="103"/>
    <col min="13345" max="13345" width="2.88671875" style="103" customWidth="1"/>
    <col min="13346" max="13346" width="2.44140625" style="103" customWidth="1"/>
    <col min="13347" max="13347" width="17.33203125" style="103" customWidth="1"/>
    <col min="13348" max="13348" width="13.109375" style="103" customWidth="1"/>
    <col min="13349" max="13349" width="16.33203125" style="103" bestFit="1" customWidth="1"/>
    <col min="13350" max="13350" width="15.44140625" style="103" customWidth="1"/>
    <col min="13351" max="13351" width="17.6640625" style="103" bestFit="1" customWidth="1"/>
    <col min="13352" max="13352" width="2.5546875" style="103" customWidth="1"/>
    <col min="13353" max="13353" width="2.88671875" style="103" customWidth="1"/>
    <col min="13354" max="13354" width="22.109375" style="103" customWidth="1"/>
    <col min="13355" max="13356" width="20.109375" style="103" customWidth="1"/>
    <col min="13357" max="13357" width="22.109375" style="103" customWidth="1"/>
    <col min="13358" max="13358" width="2.88671875" style="103" customWidth="1"/>
    <col min="13359" max="13359" width="1.33203125" style="103" customWidth="1"/>
    <col min="13360" max="13360" width="16.109375" style="103" bestFit="1" customWidth="1"/>
    <col min="13361" max="13361" width="15.88671875" style="103" bestFit="1" customWidth="1"/>
    <col min="13362" max="13362" width="11" style="103" bestFit="1" customWidth="1"/>
    <col min="13363" max="13363" width="14" style="103" bestFit="1" customWidth="1"/>
    <col min="13364" max="13364" width="10.33203125" style="103" bestFit="1" customWidth="1"/>
    <col min="13365" max="13365" width="14.33203125" style="103" bestFit="1" customWidth="1"/>
    <col min="13366" max="13366" width="2.33203125" style="103" customWidth="1"/>
    <col min="13367" max="13367" width="2.88671875" style="103" customWidth="1"/>
    <col min="13368" max="13368" width="8.6640625" style="103" customWidth="1"/>
    <col min="13369" max="13369" width="16.109375" style="103" bestFit="1" customWidth="1"/>
    <col min="13370" max="13370" width="11.44140625" style="103"/>
    <col min="13371" max="13371" width="15.5546875" style="103" bestFit="1" customWidth="1"/>
    <col min="13372" max="13372" width="22.44140625" style="103" bestFit="1" customWidth="1"/>
    <col min="13373" max="13373" width="10.44140625" style="103" customWidth="1"/>
    <col min="13374" max="13374" width="2.88671875" style="103" customWidth="1"/>
    <col min="13375" max="13375" width="1.5546875" style="103" customWidth="1"/>
    <col min="13376" max="13376" width="19" style="103" bestFit="1" customWidth="1"/>
    <col min="13377" max="13377" width="15.44140625" style="103" bestFit="1" customWidth="1"/>
    <col min="13378" max="13378" width="11" style="103" bestFit="1" customWidth="1"/>
    <col min="13379" max="13379" width="23" style="103" bestFit="1" customWidth="1"/>
    <col min="13380" max="13381" width="6.6640625" style="103" customWidth="1"/>
    <col min="13382" max="13382" width="1.6640625" style="103" customWidth="1"/>
    <col min="13383" max="13383" width="2.88671875" style="103" customWidth="1"/>
    <col min="13384" max="13384" width="21.6640625" style="103" customWidth="1"/>
    <col min="13385" max="13385" width="19.44140625" style="103" customWidth="1"/>
    <col min="13386" max="13386" width="22.109375" style="103" customWidth="1"/>
    <col min="13387" max="13387" width="21.6640625" style="103" customWidth="1"/>
    <col min="13388" max="13388" width="2.88671875" style="103" customWidth="1"/>
    <col min="13389" max="13389" width="21.33203125" style="103" customWidth="1"/>
    <col min="13390" max="13391" width="18.6640625" style="103" customWidth="1"/>
    <col min="13392" max="13392" width="13.44140625" style="103" customWidth="1"/>
    <col min="13393" max="13393" width="11.44140625" style="103"/>
    <col min="13394" max="13394" width="2.88671875" style="103" customWidth="1"/>
    <col min="13395" max="13500" width="11.44140625" style="103"/>
    <col min="13501" max="13501" width="2.6640625" style="103" customWidth="1"/>
    <col min="13502" max="13502" width="4.44140625" style="103" customWidth="1"/>
    <col min="13503" max="13503" width="18.5546875" style="103" customWidth="1"/>
    <col min="13504" max="13504" width="36.109375" style="103" customWidth="1"/>
    <col min="13505" max="13505" width="18.5546875" style="103" customWidth="1"/>
    <col min="13506" max="13506" width="7.44140625" style="103" customWidth="1"/>
    <col min="13507" max="13507" width="2.6640625" style="103" customWidth="1"/>
    <col min="13508" max="13508" width="10.109375" style="103" customWidth="1"/>
    <col min="13509" max="13513" width="11.44140625" style="103"/>
    <col min="13514" max="13514" width="5.5546875" style="103" customWidth="1"/>
    <col min="13515" max="13515" width="10.88671875" style="103" customWidth="1"/>
    <col min="13516" max="13516" width="2.6640625" style="103" customWidth="1"/>
    <col min="13517" max="13517" width="23.88671875" style="103" customWidth="1"/>
    <col min="13518" max="13519" width="12.6640625" style="103" customWidth="1"/>
    <col min="13520" max="13520" width="16.6640625" style="103" customWidth="1"/>
    <col min="13521" max="13521" width="17.88671875" style="103" customWidth="1"/>
    <col min="13522" max="13522" width="2.6640625" style="103" customWidth="1"/>
    <col min="13523" max="13523" width="11.44140625" style="103"/>
    <col min="13524" max="13525" width="12.6640625" style="103" customWidth="1"/>
    <col min="13526" max="13528" width="11.44140625" style="103"/>
    <col min="13529" max="13529" width="13.109375" style="103" customWidth="1"/>
    <col min="13530" max="13530" width="2.6640625" style="103" customWidth="1"/>
    <col min="13531" max="13531" width="6.33203125" style="103" customWidth="1"/>
    <col min="13532" max="13535" width="13.6640625" style="103" customWidth="1"/>
    <col min="13536" max="13536" width="11.44140625" style="103"/>
    <col min="13537" max="13537" width="11.5546875" style="103" customWidth="1"/>
    <col min="13538" max="13538" width="2.6640625" style="103" customWidth="1"/>
    <col min="13539" max="13544" width="11.44140625" style="103"/>
    <col min="13545" max="13545" width="14.44140625" style="103" customWidth="1"/>
    <col min="13546" max="13546" width="2.6640625" style="103" customWidth="1"/>
    <col min="13547" max="13547" width="11.44140625" style="103"/>
    <col min="13548" max="13550" width="19.109375" style="103" customWidth="1"/>
    <col min="13551" max="13551" width="14.6640625" style="103" customWidth="1"/>
    <col min="13552" max="13552" width="2.6640625" style="103" customWidth="1"/>
    <col min="13553" max="13553" width="7" style="103" customWidth="1"/>
    <col min="13554" max="13554" width="13.88671875" style="103" customWidth="1"/>
    <col min="13555" max="13559" width="11.44140625" style="103"/>
    <col min="13560" max="13560" width="5.44140625" style="103" customWidth="1"/>
    <col min="13561" max="13561" width="2.6640625" style="103" customWidth="1"/>
    <col min="13562" max="13562" width="11.44140625" style="103"/>
    <col min="13563" max="13565" width="13.6640625" style="103" customWidth="1"/>
    <col min="13566" max="13566" width="11.44140625" style="103"/>
    <col min="13567" max="13567" width="19.109375" style="103" customWidth="1"/>
    <col min="13568" max="13568" width="2.6640625" style="103" customWidth="1"/>
    <col min="13569" max="13569" width="8.5546875" style="103" bestFit="1" customWidth="1"/>
    <col min="13570" max="13570" width="10" style="103" bestFit="1" customWidth="1"/>
    <col min="13571" max="13571" width="7.109375" style="103" customWidth="1"/>
    <col min="13572" max="13572" width="9.6640625" style="103" bestFit="1" customWidth="1"/>
    <col min="13573" max="13573" width="8.88671875" style="103" customWidth="1"/>
    <col min="13574" max="13575" width="8.6640625" style="103" customWidth="1"/>
    <col min="13576" max="13576" width="6.6640625" style="103" customWidth="1"/>
    <col min="13577" max="13577" width="9.5546875" style="103" customWidth="1"/>
    <col min="13578" max="13578" width="6.6640625" style="103" customWidth="1"/>
    <col min="13579" max="13579" width="7.88671875" style="103" customWidth="1"/>
    <col min="13580" max="13580" width="2.6640625" style="103" customWidth="1"/>
    <col min="13581" max="13581" width="21" style="103" customWidth="1"/>
    <col min="13582" max="13585" width="11.44140625" style="103"/>
    <col min="13586" max="13586" width="16.33203125" style="103" customWidth="1"/>
    <col min="13587" max="13587" width="2.6640625" style="103" customWidth="1"/>
    <col min="13588" max="13588" width="16.88671875" style="103" customWidth="1"/>
    <col min="13589" max="13590" width="21" style="103" customWidth="1"/>
    <col min="13591" max="13592" width="11.44140625" style="103"/>
    <col min="13593" max="13593" width="2.6640625" style="103" customWidth="1"/>
    <col min="13594" max="13594" width="2.88671875" style="103" customWidth="1"/>
    <col min="13595" max="13595" width="21" style="103" customWidth="1"/>
    <col min="13596" max="13596" width="13.44140625" style="103" customWidth="1"/>
    <col min="13597" max="13597" width="13.88671875" style="103" customWidth="1"/>
    <col min="13598" max="13600" width="11.44140625" style="103"/>
    <col min="13601" max="13601" width="2.88671875" style="103" customWidth="1"/>
    <col min="13602" max="13602" width="2.44140625" style="103" customWidth="1"/>
    <col min="13603" max="13603" width="17.33203125" style="103" customWidth="1"/>
    <col min="13604" max="13604" width="13.109375" style="103" customWidth="1"/>
    <col min="13605" max="13605" width="16.33203125" style="103" bestFit="1" customWidth="1"/>
    <col min="13606" max="13606" width="15.44140625" style="103" customWidth="1"/>
    <col min="13607" max="13607" width="17.6640625" style="103" bestFit="1" customWidth="1"/>
    <col min="13608" max="13608" width="2.5546875" style="103" customWidth="1"/>
    <col min="13609" max="13609" width="2.88671875" style="103" customWidth="1"/>
    <col min="13610" max="13610" width="22.109375" style="103" customWidth="1"/>
    <col min="13611" max="13612" width="20.109375" style="103" customWidth="1"/>
    <col min="13613" max="13613" width="22.109375" style="103" customWidth="1"/>
    <col min="13614" max="13614" width="2.88671875" style="103" customWidth="1"/>
    <col min="13615" max="13615" width="1.33203125" style="103" customWidth="1"/>
    <col min="13616" max="13616" width="16.109375" style="103" bestFit="1" customWidth="1"/>
    <col min="13617" max="13617" width="15.88671875" style="103" bestFit="1" customWidth="1"/>
    <col min="13618" max="13618" width="11" style="103" bestFit="1" customWidth="1"/>
    <col min="13619" max="13619" width="14" style="103" bestFit="1" customWidth="1"/>
    <col min="13620" max="13620" width="10.33203125" style="103" bestFit="1" customWidth="1"/>
    <col min="13621" max="13621" width="14.33203125" style="103" bestFit="1" customWidth="1"/>
    <col min="13622" max="13622" width="2.33203125" style="103" customWidth="1"/>
    <col min="13623" max="13623" width="2.88671875" style="103" customWidth="1"/>
    <col min="13624" max="13624" width="8.6640625" style="103" customWidth="1"/>
    <col min="13625" max="13625" width="16.109375" style="103" bestFit="1" customWidth="1"/>
    <col min="13626" max="13626" width="11.44140625" style="103"/>
    <col min="13627" max="13627" width="15.5546875" style="103" bestFit="1" customWidth="1"/>
    <col min="13628" max="13628" width="22.44140625" style="103" bestFit="1" customWidth="1"/>
    <col min="13629" max="13629" width="10.44140625" style="103" customWidth="1"/>
    <col min="13630" max="13630" width="2.88671875" style="103" customWidth="1"/>
    <col min="13631" max="13631" width="1.5546875" style="103" customWidth="1"/>
    <col min="13632" max="13632" width="19" style="103" bestFit="1" customWidth="1"/>
    <col min="13633" max="13633" width="15.44140625" style="103" bestFit="1" customWidth="1"/>
    <col min="13634" max="13634" width="11" style="103" bestFit="1" customWidth="1"/>
    <col min="13635" max="13635" width="23" style="103" bestFit="1" customWidth="1"/>
    <col min="13636" max="13637" width="6.6640625" style="103" customWidth="1"/>
    <col min="13638" max="13638" width="1.6640625" style="103" customWidth="1"/>
    <col min="13639" max="13639" width="2.88671875" style="103" customWidth="1"/>
    <col min="13640" max="13640" width="21.6640625" style="103" customWidth="1"/>
    <col min="13641" max="13641" width="19.44140625" style="103" customWidth="1"/>
    <col min="13642" max="13642" width="22.109375" style="103" customWidth="1"/>
    <col min="13643" max="13643" width="21.6640625" style="103" customWidth="1"/>
    <col min="13644" max="13644" width="2.88671875" style="103" customWidth="1"/>
    <col min="13645" max="13645" width="21.33203125" style="103" customWidth="1"/>
    <col min="13646" max="13647" width="18.6640625" style="103" customWidth="1"/>
    <col min="13648" max="13648" width="13.44140625" style="103" customWidth="1"/>
    <col min="13649" max="13649" width="11.44140625" style="103"/>
    <col min="13650" max="13650" width="2.88671875" style="103" customWidth="1"/>
    <col min="13651" max="13756" width="11.44140625" style="103"/>
    <col min="13757" max="13757" width="2.6640625" style="103" customWidth="1"/>
    <col min="13758" max="13758" width="4.44140625" style="103" customWidth="1"/>
    <col min="13759" max="13759" width="18.5546875" style="103" customWidth="1"/>
    <col min="13760" max="13760" width="36.109375" style="103" customWidth="1"/>
    <col min="13761" max="13761" width="18.5546875" style="103" customWidth="1"/>
    <col min="13762" max="13762" width="7.44140625" style="103" customWidth="1"/>
    <col min="13763" max="13763" width="2.6640625" style="103" customWidth="1"/>
    <col min="13764" max="13764" width="10.109375" style="103" customWidth="1"/>
    <col min="13765" max="13769" width="11.44140625" style="103"/>
    <col min="13770" max="13770" width="5.5546875" style="103" customWidth="1"/>
    <col min="13771" max="13771" width="10.88671875" style="103" customWidth="1"/>
    <col min="13772" max="13772" width="2.6640625" style="103" customWidth="1"/>
    <col min="13773" max="13773" width="23.88671875" style="103" customWidth="1"/>
    <col min="13774" max="13775" width="12.6640625" style="103" customWidth="1"/>
    <col min="13776" max="13776" width="16.6640625" style="103" customWidth="1"/>
    <col min="13777" max="13777" width="17.88671875" style="103" customWidth="1"/>
    <col min="13778" max="13778" width="2.6640625" style="103" customWidth="1"/>
    <col min="13779" max="13779" width="11.44140625" style="103"/>
    <col min="13780" max="13781" width="12.6640625" style="103" customWidth="1"/>
    <col min="13782" max="13784" width="11.44140625" style="103"/>
    <col min="13785" max="13785" width="13.109375" style="103" customWidth="1"/>
    <col min="13786" max="13786" width="2.6640625" style="103" customWidth="1"/>
    <col min="13787" max="13787" width="6.33203125" style="103" customWidth="1"/>
    <col min="13788" max="13791" width="13.6640625" style="103" customWidth="1"/>
    <col min="13792" max="13792" width="11.44140625" style="103"/>
    <col min="13793" max="13793" width="11.5546875" style="103" customWidth="1"/>
    <col min="13794" max="13794" width="2.6640625" style="103" customWidth="1"/>
    <col min="13795" max="13800" width="11.44140625" style="103"/>
    <col min="13801" max="13801" width="14.44140625" style="103" customWidth="1"/>
    <col min="13802" max="13802" width="2.6640625" style="103" customWidth="1"/>
    <col min="13803" max="13803" width="11.44140625" style="103"/>
    <col min="13804" max="13806" width="19.109375" style="103" customWidth="1"/>
    <col min="13807" max="13807" width="14.6640625" style="103" customWidth="1"/>
    <col min="13808" max="13808" width="2.6640625" style="103" customWidth="1"/>
    <col min="13809" max="13809" width="7" style="103" customWidth="1"/>
    <col min="13810" max="13810" width="13.88671875" style="103" customWidth="1"/>
    <col min="13811" max="13815" width="11.44140625" style="103"/>
    <col min="13816" max="13816" width="5.44140625" style="103" customWidth="1"/>
    <col min="13817" max="13817" width="2.6640625" style="103" customWidth="1"/>
    <col min="13818" max="13818" width="11.44140625" style="103"/>
    <col min="13819" max="13821" width="13.6640625" style="103" customWidth="1"/>
    <col min="13822" max="13822" width="11.44140625" style="103"/>
    <col min="13823" max="13823" width="19.109375" style="103" customWidth="1"/>
    <col min="13824" max="13824" width="2.6640625" style="103" customWidth="1"/>
    <col min="13825" max="13825" width="8.5546875" style="103" bestFit="1" customWidth="1"/>
    <col min="13826" max="13826" width="10" style="103" bestFit="1" customWidth="1"/>
    <col min="13827" max="13827" width="7.109375" style="103" customWidth="1"/>
    <col min="13828" max="13828" width="9.6640625" style="103" bestFit="1" customWidth="1"/>
    <col min="13829" max="13829" width="8.88671875" style="103" customWidth="1"/>
    <col min="13830" max="13831" width="8.6640625" style="103" customWidth="1"/>
    <col min="13832" max="13832" width="6.6640625" style="103" customWidth="1"/>
    <col min="13833" max="13833" width="9.5546875" style="103" customWidth="1"/>
    <col min="13834" max="13834" width="6.6640625" style="103" customWidth="1"/>
    <col min="13835" max="13835" width="7.88671875" style="103" customWidth="1"/>
    <col min="13836" max="13836" width="2.6640625" style="103" customWidth="1"/>
    <col min="13837" max="13837" width="21" style="103" customWidth="1"/>
    <col min="13838" max="13841" width="11.44140625" style="103"/>
    <col min="13842" max="13842" width="16.33203125" style="103" customWidth="1"/>
    <col min="13843" max="13843" width="2.6640625" style="103" customWidth="1"/>
    <col min="13844" max="13844" width="16.88671875" style="103" customWidth="1"/>
    <col min="13845" max="13846" width="21" style="103" customWidth="1"/>
    <col min="13847" max="13848" width="11.44140625" style="103"/>
    <col min="13849" max="13849" width="2.6640625" style="103" customWidth="1"/>
    <col min="13850" max="13850" width="2.88671875" style="103" customWidth="1"/>
    <col min="13851" max="13851" width="21" style="103" customWidth="1"/>
    <col min="13852" max="13852" width="13.44140625" style="103" customWidth="1"/>
    <col min="13853" max="13853" width="13.88671875" style="103" customWidth="1"/>
    <col min="13854" max="13856" width="11.44140625" style="103"/>
    <col min="13857" max="13857" width="2.88671875" style="103" customWidth="1"/>
    <col min="13858" max="13858" width="2.44140625" style="103" customWidth="1"/>
    <col min="13859" max="13859" width="17.33203125" style="103" customWidth="1"/>
    <col min="13860" max="13860" width="13.109375" style="103" customWidth="1"/>
    <col min="13861" max="13861" width="16.33203125" style="103" bestFit="1" customWidth="1"/>
    <col min="13862" max="13862" width="15.44140625" style="103" customWidth="1"/>
    <col min="13863" max="13863" width="17.6640625" style="103" bestFit="1" customWidth="1"/>
    <col min="13864" max="13864" width="2.5546875" style="103" customWidth="1"/>
    <col min="13865" max="13865" width="2.88671875" style="103" customWidth="1"/>
    <col min="13866" max="13866" width="22.109375" style="103" customWidth="1"/>
    <col min="13867" max="13868" width="20.109375" style="103" customWidth="1"/>
    <col min="13869" max="13869" width="22.109375" style="103" customWidth="1"/>
    <col min="13870" max="13870" width="2.88671875" style="103" customWidth="1"/>
    <col min="13871" max="13871" width="1.33203125" style="103" customWidth="1"/>
    <col min="13872" max="13872" width="16.109375" style="103" bestFit="1" customWidth="1"/>
    <col min="13873" max="13873" width="15.88671875" style="103" bestFit="1" customWidth="1"/>
    <col min="13874" max="13874" width="11" style="103" bestFit="1" customWidth="1"/>
    <col min="13875" max="13875" width="14" style="103" bestFit="1" customWidth="1"/>
    <col min="13876" max="13876" width="10.33203125" style="103" bestFit="1" customWidth="1"/>
    <col min="13877" max="13877" width="14.33203125" style="103" bestFit="1" customWidth="1"/>
    <col min="13878" max="13878" width="2.33203125" style="103" customWidth="1"/>
    <col min="13879" max="13879" width="2.88671875" style="103" customWidth="1"/>
    <col min="13880" max="13880" width="8.6640625" style="103" customWidth="1"/>
    <col min="13881" max="13881" width="16.109375" style="103" bestFit="1" customWidth="1"/>
    <col min="13882" max="13882" width="11.44140625" style="103"/>
    <col min="13883" max="13883" width="15.5546875" style="103" bestFit="1" customWidth="1"/>
    <col min="13884" max="13884" width="22.44140625" style="103" bestFit="1" customWidth="1"/>
    <col min="13885" max="13885" width="10.44140625" style="103" customWidth="1"/>
    <col min="13886" max="13886" width="2.88671875" style="103" customWidth="1"/>
    <col min="13887" max="13887" width="1.5546875" style="103" customWidth="1"/>
    <col min="13888" max="13888" width="19" style="103" bestFit="1" customWidth="1"/>
    <col min="13889" max="13889" width="15.44140625" style="103" bestFit="1" customWidth="1"/>
    <col min="13890" max="13890" width="11" style="103" bestFit="1" customWidth="1"/>
    <col min="13891" max="13891" width="23" style="103" bestFit="1" customWidth="1"/>
    <col min="13892" max="13893" width="6.6640625" style="103" customWidth="1"/>
    <col min="13894" max="13894" width="1.6640625" style="103" customWidth="1"/>
    <col min="13895" max="13895" width="2.88671875" style="103" customWidth="1"/>
    <col min="13896" max="13896" width="21.6640625" style="103" customWidth="1"/>
    <col min="13897" max="13897" width="19.44140625" style="103" customWidth="1"/>
    <col min="13898" max="13898" width="22.109375" style="103" customWidth="1"/>
    <col min="13899" max="13899" width="21.6640625" style="103" customWidth="1"/>
    <col min="13900" max="13900" width="2.88671875" style="103" customWidth="1"/>
    <col min="13901" max="13901" width="21.33203125" style="103" customWidth="1"/>
    <col min="13902" max="13903" width="18.6640625" style="103" customWidth="1"/>
    <col min="13904" max="13904" width="13.44140625" style="103" customWidth="1"/>
    <col min="13905" max="13905" width="11.44140625" style="103"/>
    <col min="13906" max="13906" width="2.88671875" style="103" customWidth="1"/>
    <col min="13907" max="14012" width="11.44140625" style="103"/>
    <col min="14013" max="14013" width="2.6640625" style="103" customWidth="1"/>
    <col min="14014" max="14014" width="4.44140625" style="103" customWidth="1"/>
    <col min="14015" max="14015" width="18.5546875" style="103" customWidth="1"/>
    <col min="14016" max="14016" width="36.109375" style="103" customWidth="1"/>
    <col min="14017" max="14017" width="18.5546875" style="103" customWidth="1"/>
    <col min="14018" max="14018" width="7.44140625" style="103" customWidth="1"/>
    <col min="14019" max="14019" width="2.6640625" style="103" customWidth="1"/>
    <col min="14020" max="14020" width="10.109375" style="103" customWidth="1"/>
    <col min="14021" max="14025" width="11.44140625" style="103"/>
    <col min="14026" max="14026" width="5.5546875" style="103" customWidth="1"/>
    <col min="14027" max="14027" width="10.88671875" style="103" customWidth="1"/>
    <col min="14028" max="14028" width="2.6640625" style="103" customWidth="1"/>
    <col min="14029" max="14029" width="23.88671875" style="103" customWidth="1"/>
    <col min="14030" max="14031" width="12.6640625" style="103" customWidth="1"/>
    <col min="14032" max="14032" width="16.6640625" style="103" customWidth="1"/>
    <col min="14033" max="14033" width="17.88671875" style="103" customWidth="1"/>
    <col min="14034" max="14034" width="2.6640625" style="103" customWidth="1"/>
    <col min="14035" max="14035" width="11.44140625" style="103"/>
    <col min="14036" max="14037" width="12.6640625" style="103" customWidth="1"/>
    <col min="14038" max="14040" width="11.44140625" style="103"/>
    <col min="14041" max="14041" width="13.109375" style="103" customWidth="1"/>
    <col min="14042" max="14042" width="2.6640625" style="103" customWidth="1"/>
    <col min="14043" max="14043" width="6.33203125" style="103" customWidth="1"/>
    <col min="14044" max="14047" width="13.6640625" style="103" customWidth="1"/>
    <col min="14048" max="14048" width="11.44140625" style="103"/>
    <col min="14049" max="14049" width="11.5546875" style="103" customWidth="1"/>
    <col min="14050" max="14050" width="2.6640625" style="103" customWidth="1"/>
    <col min="14051" max="14056" width="11.44140625" style="103"/>
    <col min="14057" max="14057" width="14.44140625" style="103" customWidth="1"/>
    <col min="14058" max="14058" width="2.6640625" style="103" customWidth="1"/>
    <col min="14059" max="14059" width="11.44140625" style="103"/>
    <col min="14060" max="14062" width="19.109375" style="103" customWidth="1"/>
    <col min="14063" max="14063" width="14.6640625" style="103" customWidth="1"/>
    <col min="14064" max="14064" width="2.6640625" style="103" customWidth="1"/>
    <col min="14065" max="14065" width="7" style="103" customWidth="1"/>
    <col min="14066" max="14066" width="13.88671875" style="103" customWidth="1"/>
    <col min="14067" max="14071" width="11.44140625" style="103"/>
    <col min="14072" max="14072" width="5.44140625" style="103" customWidth="1"/>
    <col min="14073" max="14073" width="2.6640625" style="103" customWidth="1"/>
    <col min="14074" max="14074" width="11.44140625" style="103"/>
    <col min="14075" max="14077" width="13.6640625" style="103" customWidth="1"/>
    <col min="14078" max="14078" width="11.44140625" style="103"/>
    <col min="14079" max="14079" width="19.109375" style="103" customWidth="1"/>
    <col min="14080" max="14080" width="2.6640625" style="103" customWidth="1"/>
    <col min="14081" max="14081" width="8.5546875" style="103" bestFit="1" customWidth="1"/>
    <col min="14082" max="14082" width="10" style="103" bestFit="1" customWidth="1"/>
    <col min="14083" max="14083" width="7.109375" style="103" customWidth="1"/>
    <col min="14084" max="14084" width="9.6640625" style="103" bestFit="1" customWidth="1"/>
    <col min="14085" max="14085" width="8.88671875" style="103" customWidth="1"/>
    <col min="14086" max="14087" width="8.6640625" style="103" customWidth="1"/>
    <col min="14088" max="14088" width="6.6640625" style="103" customWidth="1"/>
    <col min="14089" max="14089" width="9.5546875" style="103" customWidth="1"/>
    <col min="14090" max="14090" width="6.6640625" style="103" customWidth="1"/>
    <col min="14091" max="14091" width="7.88671875" style="103" customWidth="1"/>
    <col min="14092" max="14092" width="2.6640625" style="103" customWidth="1"/>
    <col min="14093" max="14093" width="21" style="103" customWidth="1"/>
    <col min="14094" max="14097" width="11.44140625" style="103"/>
    <col min="14098" max="14098" width="16.33203125" style="103" customWidth="1"/>
    <col min="14099" max="14099" width="2.6640625" style="103" customWidth="1"/>
    <col min="14100" max="14100" width="16.88671875" style="103" customWidth="1"/>
    <col min="14101" max="14102" width="21" style="103" customWidth="1"/>
    <col min="14103" max="14104" width="11.44140625" style="103"/>
    <col min="14105" max="14105" width="2.6640625" style="103" customWidth="1"/>
    <col min="14106" max="14106" width="2.88671875" style="103" customWidth="1"/>
    <col min="14107" max="14107" width="21" style="103" customWidth="1"/>
    <col min="14108" max="14108" width="13.44140625" style="103" customWidth="1"/>
    <col min="14109" max="14109" width="13.88671875" style="103" customWidth="1"/>
    <col min="14110" max="14112" width="11.44140625" style="103"/>
    <col min="14113" max="14113" width="2.88671875" style="103" customWidth="1"/>
    <col min="14114" max="14114" width="2.44140625" style="103" customWidth="1"/>
    <col min="14115" max="14115" width="17.33203125" style="103" customWidth="1"/>
    <col min="14116" max="14116" width="13.109375" style="103" customWidth="1"/>
    <col min="14117" max="14117" width="16.33203125" style="103" bestFit="1" customWidth="1"/>
    <col min="14118" max="14118" width="15.44140625" style="103" customWidth="1"/>
    <col min="14119" max="14119" width="17.6640625" style="103" bestFit="1" customWidth="1"/>
    <col min="14120" max="14120" width="2.5546875" style="103" customWidth="1"/>
    <col min="14121" max="14121" width="2.88671875" style="103" customWidth="1"/>
    <col min="14122" max="14122" width="22.109375" style="103" customWidth="1"/>
    <col min="14123" max="14124" width="20.109375" style="103" customWidth="1"/>
    <col min="14125" max="14125" width="22.109375" style="103" customWidth="1"/>
    <col min="14126" max="14126" width="2.88671875" style="103" customWidth="1"/>
    <col min="14127" max="14127" width="1.33203125" style="103" customWidth="1"/>
    <col min="14128" max="14128" width="16.109375" style="103" bestFit="1" customWidth="1"/>
    <col min="14129" max="14129" width="15.88671875" style="103" bestFit="1" customWidth="1"/>
    <col min="14130" max="14130" width="11" style="103" bestFit="1" customWidth="1"/>
    <col min="14131" max="14131" width="14" style="103" bestFit="1" customWidth="1"/>
    <col min="14132" max="14132" width="10.33203125" style="103" bestFit="1" customWidth="1"/>
    <col min="14133" max="14133" width="14.33203125" style="103" bestFit="1" customWidth="1"/>
    <col min="14134" max="14134" width="2.33203125" style="103" customWidth="1"/>
    <col min="14135" max="14135" width="2.88671875" style="103" customWidth="1"/>
    <col min="14136" max="14136" width="8.6640625" style="103" customWidth="1"/>
    <col min="14137" max="14137" width="16.109375" style="103" bestFit="1" customWidth="1"/>
    <col min="14138" max="14138" width="11.44140625" style="103"/>
    <col min="14139" max="14139" width="15.5546875" style="103" bestFit="1" customWidth="1"/>
    <col min="14140" max="14140" width="22.44140625" style="103" bestFit="1" customWidth="1"/>
    <col min="14141" max="14141" width="10.44140625" style="103" customWidth="1"/>
    <col min="14142" max="14142" width="2.88671875" style="103" customWidth="1"/>
    <col min="14143" max="14143" width="1.5546875" style="103" customWidth="1"/>
    <col min="14144" max="14144" width="19" style="103" bestFit="1" customWidth="1"/>
    <col min="14145" max="14145" width="15.44140625" style="103" bestFit="1" customWidth="1"/>
    <col min="14146" max="14146" width="11" style="103" bestFit="1" customWidth="1"/>
    <col min="14147" max="14147" width="23" style="103" bestFit="1" customWidth="1"/>
    <col min="14148" max="14149" width="6.6640625" style="103" customWidth="1"/>
    <col min="14150" max="14150" width="1.6640625" style="103" customWidth="1"/>
    <col min="14151" max="14151" width="2.88671875" style="103" customWidth="1"/>
    <col min="14152" max="14152" width="21.6640625" style="103" customWidth="1"/>
    <col min="14153" max="14153" width="19.44140625" style="103" customWidth="1"/>
    <col min="14154" max="14154" width="22.109375" style="103" customWidth="1"/>
    <col min="14155" max="14155" width="21.6640625" style="103" customWidth="1"/>
    <col min="14156" max="14156" width="2.88671875" style="103" customWidth="1"/>
    <col min="14157" max="14157" width="21.33203125" style="103" customWidth="1"/>
    <col min="14158" max="14159" width="18.6640625" style="103" customWidth="1"/>
    <col min="14160" max="14160" width="13.44140625" style="103" customWidth="1"/>
    <col min="14161" max="14161" width="11.44140625" style="103"/>
    <col min="14162" max="14162" width="2.88671875" style="103" customWidth="1"/>
    <col min="14163" max="14268" width="11.44140625" style="103"/>
    <col min="14269" max="14269" width="2.6640625" style="103" customWidth="1"/>
    <col min="14270" max="14270" width="4.44140625" style="103" customWidth="1"/>
    <col min="14271" max="14271" width="18.5546875" style="103" customWidth="1"/>
    <col min="14272" max="14272" width="36.109375" style="103" customWidth="1"/>
    <col min="14273" max="14273" width="18.5546875" style="103" customWidth="1"/>
    <col min="14274" max="14274" width="7.44140625" style="103" customWidth="1"/>
    <col min="14275" max="14275" width="2.6640625" style="103" customWidth="1"/>
    <col min="14276" max="14276" width="10.109375" style="103" customWidth="1"/>
    <col min="14277" max="14281" width="11.44140625" style="103"/>
    <col min="14282" max="14282" width="5.5546875" style="103" customWidth="1"/>
    <col min="14283" max="14283" width="10.88671875" style="103" customWidth="1"/>
    <col min="14284" max="14284" width="2.6640625" style="103" customWidth="1"/>
    <col min="14285" max="14285" width="23.88671875" style="103" customWidth="1"/>
    <col min="14286" max="14287" width="12.6640625" style="103" customWidth="1"/>
    <col min="14288" max="14288" width="16.6640625" style="103" customWidth="1"/>
    <col min="14289" max="14289" width="17.88671875" style="103" customWidth="1"/>
    <col min="14290" max="14290" width="2.6640625" style="103" customWidth="1"/>
    <col min="14291" max="14291" width="11.44140625" style="103"/>
    <col min="14292" max="14293" width="12.6640625" style="103" customWidth="1"/>
    <col min="14294" max="14296" width="11.44140625" style="103"/>
    <col min="14297" max="14297" width="13.109375" style="103" customWidth="1"/>
    <col min="14298" max="14298" width="2.6640625" style="103" customWidth="1"/>
    <col min="14299" max="14299" width="6.33203125" style="103" customWidth="1"/>
    <col min="14300" max="14303" width="13.6640625" style="103" customWidth="1"/>
    <col min="14304" max="14304" width="11.44140625" style="103"/>
    <col min="14305" max="14305" width="11.5546875" style="103" customWidth="1"/>
    <col min="14306" max="14306" width="2.6640625" style="103" customWidth="1"/>
    <col min="14307" max="14312" width="11.44140625" style="103"/>
    <col min="14313" max="14313" width="14.44140625" style="103" customWidth="1"/>
    <col min="14314" max="14314" width="2.6640625" style="103" customWidth="1"/>
    <col min="14315" max="14315" width="11.44140625" style="103"/>
    <col min="14316" max="14318" width="19.109375" style="103" customWidth="1"/>
    <col min="14319" max="14319" width="14.6640625" style="103" customWidth="1"/>
    <col min="14320" max="14320" width="2.6640625" style="103" customWidth="1"/>
    <col min="14321" max="14321" width="7" style="103" customWidth="1"/>
    <col min="14322" max="14322" width="13.88671875" style="103" customWidth="1"/>
    <col min="14323" max="14327" width="11.44140625" style="103"/>
    <col min="14328" max="14328" width="5.44140625" style="103" customWidth="1"/>
    <col min="14329" max="14329" width="2.6640625" style="103" customWidth="1"/>
    <col min="14330" max="14330" width="11.44140625" style="103"/>
    <col min="14331" max="14333" width="13.6640625" style="103" customWidth="1"/>
    <col min="14334" max="14334" width="11.44140625" style="103"/>
    <col min="14335" max="14335" width="19.109375" style="103" customWidth="1"/>
    <col min="14336" max="14336" width="2.6640625" style="103" customWidth="1"/>
    <col min="14337" max="14337" width="8.5546875" style="103" bestFit="1" customWidth="1"/>
    <col min="14338" max="14338" width="10" style="103" bestFit="1" customWidth="1"/>
    <col min="14339" max="14339" width="7.109375" style="103" customWidth="1"/>
    <col min="14340" max="14340" width="9.6640625" style="103" bestFit="1" customWidth="1"/>
    <col min="14341" max="14341" width="8.88671875" style="103" customWidth="1"/>
    <col min="14342" max="14343" width="8.6640625" style="103" customWidth="1"/>
    <col min="14344" max="14344" width="6.6640625" style="103" customWidth="1"/>
    <col min="14345" max="14345" width="9.5546875" style="103" customWidth="1"/>
    <col min="14346" max="14346" width="6.6640625" style="103" customWidth="1"/>
    <col min="14347" max="14347" width="7.88671875" style="103" customWidth="1"/>
    <col min="14348" max="14348" width="2.6640625" style="103" customWidth="1"/>
    <col min="14349" max="14349" width="21" style="103" customWidth="1"/>
    <col min="14350" max="14353" width="11.44140625" style="103"/>
    <col min="14354" max="14354" width="16.33203125" style="103" customWidth="1"/>
    <col min="14355" max="14355" width="2.6640625" style="103" customWidth="1"/>
    <col min="14356" max="14356" width="16.88671875" style="103" customWidth="1"/>
    <col min="14357" max="14358" width="21" style="103" customWidth="1"/>
    <col min="14359" max="14360" width="11.44140625" style="103"/>
    <col min="14361" max="14361" width="2.6640625" style="103" customWidth="1"/>
    <col min="14362" max="14362" width="2.88671875" style="103" customWidth="1"/>
    <col min="14363" max="14363" width="21" style="103" customWidth="1"/>
    <col min="14364" max="14364" width="13.44140625" style="103" customWidth="1"/>
    <col min="14365" max="14365" width="13.88671875" style="103" customWidth="1"/>
    <col min="14366" max="14368" width="11.44140625" style="103"/>
    <col min="14369" max="14369" width="2.88671875" style="103" customWidth="1"/>
    <col min="14370" max="14370" width="2.44140625" style="103" customWidth="1"/>
    <col min="14371" max="14371" width="17.33203125" style="103" customWidth="1"/>
    <col min="14372" max="14372" width="13.109375" style="103" customWidth="1"/>
    <col min="14373" max="14373" width="16.33203125" style="103" bestFit="1" customWidth="1"/>
    <col min="14374" max="14374" width="15.44140625" style="103" customWidth="1"/>
    <col min="14375" max="14375" width="17.6640625" style="103" bestFit="1" customWidth="1"/>
    <col min="14376" max="14376" width="2.5546875" style="103" customWidth="1"/>
    <col min="14377" max="14377" width="2.88671875" style="103" customWidth="1"/>
    <col min="14378" max="14378" width="22.109375" style="103" customWidth="1"/>
    <col min="14379" max="14380" width="20.109375" style="103" customWidth="1"/>
    <col min="14381" max="14381" width="22.109375" style="103" customWidth="1"/>
    <col min="14382" max="14382" width="2.88671875" style="103" customWidth="1"/>
    <col min="14383" max="14383" width="1.33203125" style="103" customWidth="1"/>
    <col min="14384" max="14384" width="16.109375" style="103" bestFit="1" customWidth="1"/>
    <col min="14385" max="14385" width="15.88671875" style="103" bestFit="1" customWidth="1"/>
    <col min="14386" max="14386" width="11" style="103" bestFit="1" customWidth="1"/>
    <col min="14387" max="14387" width="14" style="103" bestFit="1" customWidth="1"/>
    <col min="14388" max="14388" width="10.33203125" style="103" bestFit="1" customWidth="1"/>
    <col min="14389" max="14389" width="14.33203125" style="103" bestFit="1" customWidth="1"/>
    <col min="14390" max="14390" width="2.33203125" style="103" customWidth="1"/>
    <col min="14391" max="14391" width="2.88671875" style="103" customWidth="1"/>
    <col min="14392" max="14392" width="8.6640625" style="103" customWidth="1"/>
    <col min="14393" max="14393" width="16.109375" style="103" bestFit="1" customWidth="1"/>
    <col min="14394" max="14394" width="11.44140625" style="103"/>
    <col min="14395" max="14395" width="15.5546875" style="103" bestFit="1" customWidth="1"/>
    <col min="14396" max="14396" width="22.44140625" style="103" bestFit="1" customWidth="1"/>
    <col min="14397" max="14397" width="10.44140625" style="103" customWidth="1"/>
    <col min="14398" max="14398" width="2.88671875" style="103" customWidth="1"/>
    <col min="14399" max="14399" width="1.5546875" style="103" customWidth="1"/>
    <col min="14400" max="14400" width="19" style="103" bestFit="1" customWidth="1"/>
    <col min="14401" max="14401" width="15.44140625" style="103" bestFit="1" customWidth="1"/>
    <col min="14402" max="14402" width="11" style="103" bestFit="1" customWidth="1"/>
    <col min="14403" max="14403" width="23" style="103" bestFit="1" customWidth="1"/>
    <col min="14404" max="14405" width="6.6640625" style="103" customWidth="1"/>
    <col min="14406" max="14406" width="1.6640625" style="103" customWidth="1"/>
    <col min="14407" max="14407" width="2.88671875" style="103" customWidth="1"/>
    <col min="14408" max="14408" width="21.6640625" style="103" customWidth="1"/>
    <col min="14409" max="14409" width="19.44140625" style="103" customWidth="1"/>
    <col min="14410" max="14410" width="22.109375" style="103" customWidth="1"/>
    <col min="14411" max="14411" width="21.6640625" style="103" customWidth="1"/>
    <col min="14412" max="14412" width="2.88671875" style="103" customWidth="1"/>
    <col min="14413" max="14413" width="21.33203125" style="103" customWidth="1"/>
    <col min="14414" max="14415" width="18.6640625" style="103" customWidth="1"/>
    <col min="14416" max="14416" width="13.44140625" style="103" customWidth="1"/>
    <col min="14417" max="14417" width="11.44140625" style="103"/>
    <col min="14418" max="14418" width="2.88671875" style="103" customWidth="1"/>
    <col min="14419" max="14524" width="11.44140625" style="103"/>
    <col min="14525" max="14525" width="2.6640625" style="103" customWidth="1"/>
    <col min="14526" max="14526" width="4.44140625" style="103" customWidth="1"/>
    <col min="14527" max="14527" width="18.5546875" style="103" customWidth="1"/>
    <col min="14528" max="14528" width="36.109375" style="103" customWidth="1"/>
    <col min="14529" max="14529" width="18.5546875" style="103" customWidth="1"/>
    <col min="14530" max="14530" width="7.44140625" style="103" customWidth="1"/>
    <col min="14531" max="14531" width="2.6640625" style="103" customWidth="1"/>
    <col min="14532" max="14532" width="10.109375" style="103" customWidth="1"/>
    <col min="14533" max="14537" width="11.44140625" style="103"/>
    <col min="14538" max="14538" width="5.5546875" style="103" customWidth="1"/>
    <col min="14539" max="14539" width="10.88671875" style="103" customWidth="1"/>
    <col min="14540" max="14540" width="2.6640625" style="103" customWidth="1"/>
    <col min="14541" max="14541" width="23.88671875" style="103" customWidth="1"/>
    <col min="14542" max="14543" width="12.6640625" style="103" customWidth="1"/>
    <col min="14544" max="14544" width="16.6640625" style="103" customWidth="1"/>
    <col min="14545" max="14545" width="17.88671875" style="103" customWidth="1"/>
    <col min="14546" max="14546" width="2.6640625" style="103" customWidth="1"/>
    <col min="14547" max="14547" width="11.44140625" style="103"/>
    <col min="14548" max="14549" width="12.6640625" style="103" customWidth="1"/>
    <col min="14550" max="14552" width="11.44140625" style="103"/>
    <col min="14553" max="14553" width="13.109375" style="103" customWidth="1"/>
    <col min="14554" max="14554" width="2.6640625" style="103" customWidth="1"/>
    <col min="14555" max="14555" width="6.33203125" style="103" customWidth="1"/>
    <col min="14556" max="14559" width="13.6640625" style="103" customWidth="1"/>
    <col min="14560" max="14560" width="11.44140625" style="103"/>
    <col min="14561" max="14561" width="11.5546875" style="103" customWidth="1"/>
    <col min="14562" max="14562" width="2.6640625" style="103" customWidth="1"/>
    <col min="14563" max="14568" width="11.44140625" style="103"/>
    <col min="14569" max="14569" width="14.44140625" style="103" customWidth="1"/>
    <col min="14570" max="14570" width="2.6640625" style="103" customWidth="1"/>
    <col min="14571" max="14571" width="11.44140625" style="103"/>
    <col min="14572" max="14574" width="19.109375" style="103" customWidth="1"/>
    <col min="14575" max="14575" width="14.6640625" style="103" customWidth="1"/>
    <col min="14576" max="14576" width="2.6640625" style="103" customWidth="1"/>
    <col min="14577" max="14577" width="7" style="103" customWidth="1"/>
    <col min="14578" max="14578" width="13.88671875" style="103" customWidth="1"/>
    <col min="14579" max="14583" width="11.44140625" style="103"/>
    <col min="14584" max="14584" width="5.44140625" style="103" customWidth="1"/>
    <col min="14585" max="14585" width="2.6640625" style="103" customWidth="1"/>
    <col min="14586" max="14586" width="11.44140625" style="103"/>
    <col min="14587" max="14589" width="13.6640625" style="103" customWidth="1"/>
    <col min="14590" max="14590" width="11.44140625" style="103"/>
    <col min="14591" max="14591" width="19.109375" style="103" customWidth="1"/>
    <col min="14592" max="14592" width="2.6640625" style="103" customWidth="1"/>
    <col min="14593" max="14593" width="8.5546875" style="103" bestFit="1" customWidth="1"/>
    <col min="14594" max="14594" width="10" style="103" bestFit="1" customWidth="1"/>
    <col min="14595" max="14595" width="7.109375" style="103" customWidth="1"/>
    <col min="14596" max="14596" width="9.6640625" style="103" bestFit="1" customWidth="1"/>
    <col min="14597" max="14597" width="8.88671875" style="103" customWidth="1"/>
    <col min="14598" max="14599" width="8.6640625" style="103" customWidth="1"/>
    <col min="14600" max="14600" width="6.6640625" style="103" customWidth="1"/>
    <col min="14601" max="14601" width="9.5546875" style="103" customWidth="1"/>
    <col min="14602" max="14602" width="6.6640625" style="103" customWidth="1"/>
    <col min="14603" max="14603" width="7.88671875" style="103" customWidth="1"/>
    <col min="14604" max="14604" width="2.6640625" style="103" customWidth="1"/>
    <col min="14605" max="14605" width="21" style="103" customWidth="1"/>
    <col min="14606" max="14609" width="11.44140625" style="103"/>
    <col min="14610" max="14610" width="16.33203125" style="103" customWidth="1"/>
    <col min="14611" max="14611" width="2.6640625" style="103" customWidth="1"/>
    <col min="14612" max="14612" width="16.88671875" style="103" customWidth="1"/>
    <col min="14613" max="14614" width="21" style="103" customWidth="1"/>
    <col min="14615" max="14616" width="11.44140625" style="103"/>
    <col min="14617" max="14617" width="2.6640625" style="103" customWidth="1"/>
    <col min="14618" max="14618" width="2.88671875" style="103" customWidth="1"/>
    <col min="14619" max="14619" width="21" style="103" customWidth="1"/>
    <col min="14620" max="14620" width="13.44140625" style="103" customWidth="1"/>
    <col min="14621" max="14621" width="13.88671875" style="103" customWidth="1"/>
    <col min="14622" max="14624" width="11.44140625" style="103"/>
    <col min="14625" max="14625" width="2.88671875" style="103" customWidth="1"/>
    <col min="14626" max="14626" width="2.44140625" style="103" customWidth="1"/>
    <col min="14627" max="14627" width="17.33203125" style="103" customWidth="1"/>
    <col min="14628" max="14628" width="13.109375" style="103" customWidth="1"/>
    <col min="14629" max="14629" width="16.33203125" style="103" bestFit="1" customWidth="1"/>
    <col min="14630" max="14630" width="15.44140625" style="103" customWidth="1"/>
    <col min="14631" max="14631" width="17.6640625" style="103" bestFit="1" customWidth="1"/>
    <col min="14632" max="14632" width="2.5546875" style="103" customWidth="1"/>
    <col min="14633" max="14633" width="2.88671875" style="103" customWidth="1"/>
    <col min="14634" max="14634" width="22.109375" style="103" customWidth="1"/>
    <col min="14635" max="14636" width="20.109375" style="103" customWidth="1"/>
    <col min="14637" max="14637" width="22.109375" style="103" customWidth="1"/>
    <col min="14638" max="14638" width="2.88671875" style="103" customWidth="1"/>
    <col min="14639" max="14639" width="1.33203125" style="103" customWidth="1"/>
    <col min="14640" max="14640" width="16.109375" style="103" bestFit="1" customWidth="1"/>
    <col min="14641" max="14641" width="15.88671875" style="103" bestFit="1" customWidth="1"/>
    <col min="14642" max="14642" width="11" style="103" bestFit="1" customWidth="1"/>
    <col min="14643" max="14643" width="14" style="103" bestFit="1" customWidth="1"/>
    <col min="14644" max="14644" width="10.33203125" style="103" bestFit="1" customWidth="1"/>
    <col min="14645" max="14645" width="14.33203125" style="103" bestFit="1" customWidth="1"/>
    <col min="14646" max="14646" width="2.33203125" style="103" customWidth="1"/>
    <col min="14647" max="14647" width="2.88671875" style="103" customWidth="1"/>
    <col min="14648" max="14648" width="8.6640625" style="103" customWidth="1"/>
    <col min="14649" max="14649" width="16.109375" style="103" bestFit="1" customWidth="1"/>
    <col min="14650" max="14650" width="11.44140625" style="103"/>
    <col min="14651" max="14651" width="15.5546875" style="103" bestFit="1" customWidth="1"/>
    <col min="14652" max="14652" width="22.44140625" style="103" bestFit="1" customWidth="1"/>
    <col min="14653" max="14653" width="10.44140625" style="103" customWidth="1"/>
    <col min="14654" max="14654" width="2.88671875" style="103" customWidth="1"/>
    <col min="14655" max="14655" width="1.5546875" style="103" customWidth="1"/>
    <col min="14656" max="14656" width="19" style="103" bestFit="1" customWidth="1"/>
    <col min="14657" max="14657" width="15.44140625" style="103" bestFit="1" customWidth="1"/>
    <col min="14658" max="14658" width="11" style="103" bestFit="1" customWidth="1"/>
    <col min="14659" max="14659" width="23" style="103" bestFit="1" customWidth="1"/>
    <col min="14660" max="14661" width="6.6640625" style="103" customWidth="1"/>
    <col min="14662" max="14662" width="1.6640625" style="103" customWidth="1"/>
    <col min="14663" max="14663" width="2.88671875" style="103" customWidth="1"/>
    <col min="14664" max="14664" width="21.6640625" style="103" customWidth="1"/>
    <col min="14665" max="14665" width="19.44140625" style="103" customWidth="1"/>
    <col min="14666" max="14666" width="22.109375" style="103" customWidth="1"/>
    <col min="14667" max="14667" width="21.6640625" style="103" customWidth="1"/>
    <col min="14668" max="14668" width="2.88671875" style="103" customWidth="1"/>
    <col min="14669" max="14669" width="21.33203125" style="103" customWidth="1"/>
    <col min="14670" max="14671" width="18.6640625" style="103" customWidth="1"/>
    <col min="14672" max="14672" width="13.44140625" style="103" customWidth="1"/>
    <col min="14673" max="14673" width="11.44140625" style="103"/>
    <col min="14674" max="14674" width="2.88671875" style="103" customWidth="1"/>
    <col min="14675" max="14780" width="11.44140625" style="103"/>
    <col min="14781" max="14781" width="2.6640625" style="103" customWidth="1"/>
    <col min="14782" max="14782" width="4.44140625" style="103" customWidth="1"/>
    <col min="14783" max="14783" width="18.5546875" style="103" customWidth="1"/>
    <col min="14784" max="14784" width="36.109375" style="103" customWidth="1"/>
    <col min="14785" max="14785" width="18.5546875" style="103" customWidth="1"/>
    <col min="14786" max="14786" width="7.44140625" style="103" customWidth="1"/>
    <col min="14787" max="14787" width="2.6640625" style="103" customWidth="1"/>
    <col min="14788" max="14788" width="10.109375" style="103" customWidth="1"/>
    <col min="14789" max="14793" width="11.44140625" style="103"/>
    <col min="14794" max="14794" width="5.5546875" style="103" customWidth="1"/>
    <col min="14795" max="14795" width="10.88671875" style="103" customWidth="1"/>
    <col min="14796" max="14796" width="2.6640625" style="103" customWidth="1"/>
    <col min="14797" max="14797" width="23.88671875" style="103" customWidth="1"/>
    <col min="14798" max="14799" width="12.6640625" style="103" customWidth="1"/>
    <col min="14800" max="14800" width="16.6640625" style="103" customWidth="1"/>
    <col min="14801" max="14801" width="17.88671875" style="103" customWidth="1"/>
    <col min="14802" max="14802" width="2.6640625" style="103" customWidth="1"/>
    <col min="14803" max="14803" width="11.44140625" style="103"/>
    <col min="14804" max="14805" width="12.6640625" style="103" customWidth="1"/>
    <col min="14806" max="14808" width="11.44140625" style="103"/>
    <col min="14809" max="14809" width="13.109375" style="103" customWidth="1"/>
    <col min="14810" max="14810" width="2.6640625" style="103" customWidth="1"/>
    <col min="14811" max="14811" width="6.33203125" style="103" customWidth="1"/>
    <col min="14812" max="14815" width="13.6640625" style="103" customWidth="1"/>
    <col min="14816" max="14816" width="11.44140625" style="103"/>
    <col min="14817" max="14817" width="11.5546875" style="103" customWidth="1"/>
    <col min="14818" max="14818" width="2.6640625" style="103" customWidth="1"/>
    <col min="14819" max="14824" width="11.44140625" style="103"/>
    <col min="14825" max="14825" width="14.44140625" style="103" customWidth="1"/>
    <col min="14826" max="14826" width="2.6640625" style="103" customWidth="1"/>
    <col min="14827" max="14827" width="11.44140625" style="103"/>
    <col min="14828" max="14830" width="19.109375" style="103" customWidth="1"/>
    <col min="14831" max="14831" width="14.6640625" style="103" customWidth="1"/>
    <col min="14832" max="14832" width="2.6640625" style="103" customWidth="1"/>
    <col min="14833" max="14833" width="7" style="103" customWidth="1"/>
    <col min="14834" max="14834" width="13.88671875" style="103" customWidth="1"/>
    <col min="14835" max="14839" width="11.44140625" style="103"/>
    <col min="14840" max="14840" width="5.44140625" style="103" customWidth="1"/>
    <col min="14841" max="14841" width="2.6640625" style="103" customWidth="1"/>
    <col min="14842" max="14842" width="11.44140625" style="103"/>
    <col min="14843" max="14845" width="13.6640625" style="103" customWidth="1"/>
    <col min="14846" max="14846" width="11.44140625" style="103"/>
    <col min="14847" max="14847" width="19.109375" style="103" customWidth="1"/>
    <col min="14848" max="14848" width="2.6640625" style="103" customWidth="1"/>
    <col min="14849" max="14849" width="8.5546875" style="103" bestFit="1" customWidth="1"/>
    <col min="14850" max="14850" width="10" style="103" bestFit="1" customWidth="1"/>
    <col min="14851" max="14851" width="7.109375" style="103" customWidth="1"/>
    <col min="14852" max="14852" width="9.6640625" style="103" bestFit="1" customWidth="1"/>
    <col min="14853" max="14853" width="8.88671875" style="103" customWidth="1"/>
    <col min="14854" max="14855" width="8.6640625" style="103" customWidth="1"/>
    <col min="14856" max="14856" width="6.6640625" style="103" customWidth="1"/>
    <col min="14857" max="14857" width="9.5546875" style="103" customWidth="1"/>
    <col min="14858" max="14858" width="6.6640625" style="103" customWidth="1"/>
    <col min="14859" max="14859" width="7.88671875" style="103" customWidth="1"/>
    <col min="14860" max="14860" width="2.6640625" style="103" customWidth="1"/>
    <col min="14861" max="14861" width="21" style="103" customWidth="1"/>
    <col min="14862" max="14865" width="11.44140625" style="103"/>
    <col min="14866" max="14866" width="16.33203125" style="103" customWidth="1"/>
    <col min="14867" max="14867" width="2.6640625" style="103" customWidth="1"/>
    <col min="14868" max="14868" width="16.88671875" style="103" customWidth="1"/>
    <col min="14869" max="14870" width="21" style="103" customWidth="1"/>
    <col min="14871" max="14872" width="11.44140625" style="103"/>
    <col min="14873" max="14873" width="2.6640625" style="103" customWidth="1"/>
    <col min="14874" max="14874" width="2.88671875" style="103" customWidth="1"/>
    <col min="14875" max="14875" width="21" style="103" customWidth="1"/>
    <col min="14876" max="14876" width="13.44140625" style="103" customWidth="1"/>
    <col min="14877" max="14877" width="13.88671875" style="103" customWidth="1"/>
    <col min="14878" max="14880" width="11.44140625" style="103"/>
    <col min="14881" max="14881" width="2.88671875" style="103" customWidth="1"/>
    <col min="14882" max="14882" width="2.44140625" style="103" customWidth="1"/>
    <col min="14883" max="14883" width="17.33203125" style="103" customWidth="1"/>
    <col min="14884" max="14884" width="13.109375" style="103" customWidth="1"/>
    <col min="14885" max="14885" width="16.33203125" style="103" bestFit="1" customWidth="1"/>
    <col min="14886" max="14886" width="15.44140625" style="103" customWidth="1"/>
    <col min="14887" max="14887" width="17.6640625" style="103" bestFit="1" customWidth="1"/>
    <col min="14888" max="14888" width="2.5546875" style="103" customWidth="1"/>
    <col min="14889" max="14889" width="2.88671875" style="103" customWidth="1"/>
    <col min="14890" max="14890" width="22.109375" style="103" customWidth="1"/>
    <col min="14891" max="14892" width="20.109375" style="103" customWidth="1"/>
    <col min="14893" max="14893" width="22.109375" style="103" customWidth="1"/>
    <col min="14894" max="14894" width="2.88671875" style="103" customWidth="1"/>
    <col min="14895" max="14895" width="1.33203125" style="103" customWidth="1"/>
    <col min="14896" max="14896" width="16.109375" style="103" bestFit="1" customWidth="1"/>
    <col min="14897" max="14897" width="15.88671875" style="103" bestFit="1" customWidth="1"/>
    <col min="14898" max="14898" width="11" style="103" bestFit="1" customWidth="1"/>
    <col min="14899" max="14899" width="14" style="103" bestFit="1" customWidth="1"/>
    <col min="14900" max="14900" width="10.33203125" style="103" bestFit="1" customWidth="1"/>
    <col min="14901" max="14901" width="14.33203125" style="103" bestFit="1" customWidth="1"/>
    <col min="14902" max="14902" width="2.33203125" style="103" customWidth="1"/>
    <col min="14903" max="14903" width="2.88671875" style="103" customWidth="1"/>
    <col min="14904" max="14904" width="8.6640625" style="103" customWidth="1"/>
    <col min="14905" max="14905" width="16.109375" style="103" bestFit="1" customWidth="1"/>
    <col min="14906" max="14906" width="11.44140625" style="103"/>
    <col min="14907" max="14907" width="15.5546875" style="103" bestFit="1" customWidth="1"/>
    <col min="14908" max="14908" width="22.44140625" style="103" bestFit="1" customWidth="1"/>
    <col min="14909" max="14909" width="10.44140625" style="103" customWidth="1"/>
    <col min="14910" max="14910" width="2.88671875" style="103" customWidth="1"/>
    <col min="14911" max="14911" width="1.5546875" style="103" customWidth="1"/>
    <col min="14912" max="14912" width="19" style="103" bestFit="1" customWidth="1"/>
    <col min="14913" max="14913" width="15.44140625" style="103" bestFit="1" customWidth="1"/>
    <col min="14914" max="14914" width="11" style="103" bestFit="1" customWidth="1"/>
    <col min="14915" max="14915" width="23" style="103" bestFit="1" customWidth="1"/>
    <col min="14916" max="14917" width="6.6640625" style="103" customWidth="1"/>
    <col min="14918" max="14918" width="1.6640625" style="103" customWidth="1"/>
    <col min="14919" max="14919" width="2.88671875" style="103" customWidth="1"/>
    <col min="14920" max="14920" width="21.6640625" style="103" customWidth="1"/>
    <col min="14921" max="14921" width="19.44140625" style="103" customWidth="1"/>
    <col min="14922" max="14922" width="22.109375" style="103" customWidth="1"/>
    <col min="14923" max="14923" width="21.6640625" style="103" customWidth="1"/>
    <col min="14924" max="14924" width="2.88671875" style="103" customWidth="1"/>
    <col min="14925" max="14925" width="21.33203125" style="103" customWidth="1"/>
    <col min="14926" max="14927" width="18.6640625" style="103" customWidth="1"/>
    <col min="14928" max="14928" width="13.44140625" style="103" customWidth="1"/>
    <col min="14929" max="14929" width="11.44140625" style="103"/>
    <col min="14930" max="14930" width="2.88671875" style="103" customWidth="1"/>
    <col min="14931" max="15036" width="11.44140625" style="103"/>
    <col min="15037" max="15037" width="2.6640625" style="103" customWidth="1"/>
    <col min="15038" max="15038" width="4.44140625" style="103" customWidth="1"/>
    <col min="15039" max="15039" width="18.5546875" style="103" customWidth="1"/>
    <col min="15040" max="15040" width="36.109375" style="103" customWidth="1"/>
    <col min="15041" max="15041" width="18.5546875" style="103" customWidth="1"/>
    <col min="15042" max="15042" width="7.44140625" style="103" customWidth="1"/>
    <col min="15043" max="15043" width="2.6640625" style="103" customWidth="1"/>
    <col min="15044" max="15044" width="10.109375" style="103" customWidth="1"/>
    <col min="15045" max="15049" width="11.44140625" style="103"/>
    <col min="15050" max="15050" width="5.5546875" style="103" customWidth="1"/>
    <col min="15051" max="15051" width="10.88671875" style="103" customWidth="1"/>
    <col min="15052" max="15052" width="2.6640625" style="103" customWidth="1"/>
    <col min="15053" max="15053" width="23.88671875" style="103" customWidth="1"/>
    <col min="15054" max="15055" width="12.6640625" style="103" customWidth="1"/>
    <col min="15056" max="15056" width="16.6640625" style="103" customWidth="1"/>
    <col min="15057" max="15057" width="17.88671875" style="103" customWidth="1"/>
    <col min="15058" max="15058" width="2.6640625" style="103" customWidth="1"/>
    <col min="15059" max="15059" width="11.44140625" style="103"/>
    <col min="15060" max="15061" width="12.6640625" style="103" customWidth="1"/>
    <col min="15062" max="15064" width="11.44140625" style="103"/>
    <col min="15065" max="15065" width="13.109375" style="103" customWidth="1"/>
    <col min="15066" max="15066" width="2.6640625" style="103" customWidth="1"/>
    <col min="15067" max="15067" width="6.33203125" style="103" customWidth="1"/>
    <col min="15068" max="15071" width="13.6640625" style="103" customWidth="1"/>
    <col min="15072" max="15072" width="11.44140625" style="103"/>
    <col min="15073" max="15073" width="11.5546875" style="103" customWidth="1"/>
    <col min="15074" max="15074" width="2.6640625" style="103" customWidth="1"/>
    <col min="15075" max="15080" width="11.44140625" style="103"/>
    <col min="15081" max="15081" width="14.44140625" style="103" customWidth="1"/>
    <col min="15082" max="15082" width="2.6640625" style="103" customWidth="1"/>
    <col min="15083" max="15083" width="11.44140625" style="103"/>
    <col min="15084" max="15086" width="19.109375" style="103" customWidth="1"/>
    <col min="15087" max="15087" width="14.6640625" style="103" customWidth="1"/>
    <col min="15088" max="15088" width="2.6640625" style="103" customWidth="1"/>
    <col min="15089" max="15089" width="7" style="103" customWidth="1"/>
    <col min="15090" max="15090" width="13.88671875" style="103" customWidth="1"/>
    <col min="15091" max="15095" width="11.44140625" style="103"/>
    <col min="15096" max="15096" width="5.44140625" style="103" customWidth="1"/>
    <col min="15097" max="15097" width="2.6640625" style="103" customWidth="1"/>
    <col min="15098" max="15098" width="11.44140625" style="103"/>
    <col min="15099" max="15101" width="13.6640625" style="103" customWidth="1"/>
    <col min="15102" max="15102" width="11.44140625" style="103"/>
    <col min="15103" max="15103" width="19.109375" style="103" customWidth="1"/>
    <col min="15104" max="15104" width="2.6640625" style="103" customWidth="1"/>
    <col min="15105" max="15105" width="8.5546875" style="103" bestFit="1" customWidth="1"/>
    <col min="15106" max="15106" width="10" style="103" bestFit="1" customWidth="1"/>
    <col min="15107" max="15107" width="7.109375" style="103" customWidth="1"/>
    <col min="15108" max="15108" width="9.6640625" style="103" bestFit="1" customWidth="1"/>
    <col min="15109" max="15109" width="8.88671875" style="103" customWidth="1"/>
    <col min="15110" max="15111" width="8.6640625" style="103" customWidth="1"/>
    <col min="15112" max="15112" width="6.6640625" style="103" customWidth="1"/>
    <col min="15113" max="15113" width="9.5546875" style="103" customWidth="1"/>
    <col min="15114" max="15114" width="6.6640625" style="103" customWidth="1"/>
    <col min="15115" max="15115" width="7.88671875" style="103" customWidth="1"/>
    <col min="15116" max="15116" width="2.6640625" style="103" customWidth="1"/>
    <col min="15117" max="15117" width="21" style="103" customWidth="1"/>
    <col min="15118" max="15121" width="11.44140625" style="103"/>
    <col min="15122" max="15122" width="16.33203125" style="103" customWidth="1"/>
    <col min="15123" max="15123" width="2.6640625" style="103" customWidth="1"/>
    <col min="15124" max="15124" width="16.88671875" style="103" customWidth="1"/>
    <col min="15125" max="15126" width="21" style="103" customWidth="1"/>
    <col min="15127" max="15128" width="11.44140625" style="103"/>
    <col min="15129" max="15129" width="2.6640625" style="103" customWidth="1"/>
    <col min="15130" max="15130" width="2.88671875" style="103" customWidth="1"/>
    <col min="15131" max="15131" width="21" style="103" customWidth="1"/>
    <col min="15132" max="15132" width="13.44140625" style="103" customWidth="1"/>
    <col min="15133" max="15133" width="13.88671875" style="103" customWidth="1"/>
    <col min="15134" max="15136" width="11.44140625" style="103"/>
    <col min="15137" max="15137" width="2.88671875" style="103" customWidth="1"/>
    <col min="15138" max="15138" width="2.44140625" style="103" customWidth="1"/>
    <col min="15139" max="15139" width="17.33203125" style="103" customWidth="1"/>
    <col min="15140" max="15140" width="13.109375" style="103" customWidth="1"/>
    <col min="15141" max="15141" width="16.33203125" style="103" bestFit="1" customWidth="1"/>
    <col min="15142" max="15142" width="15.44140625" style="103" customWidth="1"/>
    <col min="15143" max="15143" width="17.6640625" style="103" bestFit="1" customWidth="1"/>
    <col min="15144" max="15144" width="2.5546875" style="103" customWidth="1"/>
    <col min="15145" max="15145" width="2.88671875" style="103" customWidth="1"/>
    <col min="15146" max="15146" width="22.109375" style="103" customWidth="1"/>
    <col min="15147" max="15148" width="20.109375" style="103" customWidth="1"/>
    <col min="15149" max="15149" width="22.109375" style="103" customWidth="1"/>
    <col min="15150" max="15150" width="2.88671875" style="103" customWidth="1"/>
    <col min="15151" max="15151" width="1.33203125" style="103" customWidth="1"/>
    <col min="15152" max="15152" width="16.109375" style="103" bestFit="1" customWidth="1"/>
    <col min="15153" max="15153" width="15.88671875" style="103" bestFit="1" customWidth="1"/>
    <col min="15154" max="15154" width="11" style="103" bestFit="1" customWidth="1"/>
    <col min="15155" max="15155" width="14" style="103" bestFit="1" customWidth="1"/>
    <col min="15156" max="15156" width="10.33203125" style="103" bestFit="1" customWidth="1"/>
    <col min="15157" max="15157" width="14.33203125" style="103" bestFit="1" customWidth="1"/>
    <col min="15158" max="15158" width="2.33203125" style="103" customWidth="1"/>
    <col min="15159" max="15159" width="2.88671875" style="103" customWidth="1"/>
    <col min="15160" max="15160" width="8.6640625" style="103" customWidth="1"/>
    <col min="15161" max="15161" width="16.109375" style="103" bestFit="1" customWidth="1"/>
    <col min="15162" max="15162" width="11.44140625" style="103"/>
    <col min="15163" max="15163" width="15.5546875" style="103" bestFit="1" customWidth="1"/>
    <col min="15164" max="15164" width="22.44140625" style="103" bestFit="1" customWidth="1"/>
    <col min="15165" max="15165" width="10.44140625" style="103" customWidth="1"/>
    <col min="15166" max="15166" width="2.88671875" style="103" customWidth="1"/>
    <col min="15167" max="15167" width="1.5546875" style="103" customWidth="1"/>
    <col min="15168" max="15168" width="19" style="103" bestFit="1" customWidth="1"/>
    <col min="15169" max="15169" width="15.44140625" style="103" bestFit="1" customWidth="1"/>
    <col min="15170" max="15170" width="11" style="103" bestFit="1" customWidth="1"/>
    <col min="15171" max="15171" width="23" style="103" bestFit="1" customWidth="1"/>
    <col min="15172" max="15173" width="6.6640625" style="103" customWidth="1"/>
    <col min="15174" max="15174" width="1.6640625" style="103" customWidth="1"/>
    <col min="15175" max="15175" width="2.88671875" style="103" customWidth="1"/>
    <col min="15176" max="15176" width="21.6640625" style="103" customWidth="1"/>
    <col min="15177" max="15177" width="19.44140625" style="103" customWidth="1"/>
    <col min="15178" max="15178" width="22.109375" style="103" customWidth="1"/>
    <col min="15179" max="15179" width="21.6640625" style="103" customWidth="1"/>
    <col min="15180" max="15180" width="2.88671875" style="103" customWidth="1"/>
    <col min="15181" max="15181" width="21.33203125" style="103" customWidth="1"/>
    <col min="15182" max="15183" width="18.6640625" style="103" customWidth="1"/>
    <col min="15184" max="15184" width="13.44140625" style="103" customWidth="1"/>
    <col min="15185" max="15185" width="11.44140625" style="103"/>
    <col min="15186" max="15186" width="2.88671875" style="103" customWidth="1"/>
    <col min="15187" max="15292" width="11.44140625" style="103"/>
    <col min="15293" max="15293" width="2.6640625" style="103" customWidth="1"/>
    <col min="15294" max="15294" width="4.44140625" style="103" customWidth="1"/>
    <col min="15295" max="15295" width="18.5546875" style="103" customWidth="1"/>
    <col min="15296" max="15296" width="36.109375" style="103" customWidth="1"/>
    <col min="15297" max="15297" width="18.5546875" style="103" customWidth="1"/>
    <col min="15298" max="15298" width="7.44140625" style="103" customWidth="1"/>
    <col min="15299" max="15299" width="2.6640625" style="103" customWidth="1"/>
    <col min="15300" max="15300" width="10.109375" style="103" customWidth="1"/>
    <col min="15301" max="15305" width="11.44140625" style="103"/>
    <col min="15306" max="15306" width="5.5546875" style="103" customWidth="1"/>
    <col min="15307" max="15307" width="10.88671875" style="103" customWidth="1"/>
    <col min="15308" max="15308" width="2.6640625" style="103" customWidth="1"/>
    <col min="15309" max="15309" width="23.88671875" style="103" customWidth="1"/>
    <col min="15310" max="15311" width="12.6640625" style="103" customWidth="1"/>
    <col min="15312" max="15312" width="16.6640625" style="103" customWidth="1"/>
    <col min="15313" max="15313" width="17.88671875" style="103" customWidth="1"/>
    <col min="15314" max="15314" width="2.6640625" style="103" customWidth="1"/>
    <col min="15315" max="15315" width="11.44140625" style="103"/>
    <col min="15316" max="15317" width="12.6640625" style="103" customWidth="1"/>
    <col min="15318" max="15320" width="11.44140625" style="103"/>
    <col min="15321" max="15321" width="13.109375" style="103" customWidth="1"/>
    <col min="15322" max="15322" width="2.6640625" style="103" customWidth="1"/>
    <col min="15323" max="15323" width="6.33203125" style="103" customWidth="1"/>
    <col min="15324" max="15327" width="13.6640625" style="103" customWidth="1"/>
    <col min="15328" max="15328" width="11.44140625" style="103"/>
    <col min="15329" max="15329" width="11.5546875" style="103" customWidth="1"/>
    <col min="15330" max="15330" width="2.6640625" style="103" customWidth="1"/>
    <col min="15331" max="15336" width="11.44140625" style="103"/>
    <col min="15337" max="15337" width="14.44140625" style="103" customWidth="1"/>
    <col min="15338" max="15338" width="2.6640625" style="103" customWidth="1"/>
    <col min="15339" max="15339" width="11.44140625" style="103"/>
    <col min="15340" max="15342" width="19.109375" style="103" customWidth="1"/>
    <col min="15343" max="15343" width="14.6640625" style="103" customWidth="1"/>
    <col min="15344" max="15344" width="2.6640625" style="103" customWidth="1"/>
    <col min="15345" max="15345" width="7" style="103" customWidth="1"/>
    <col min="15346" max="15346" width="13.88671875" style="103" customWidth="1"/>
    <col min="15347" max="15351" width="11.44140625" style="103"/>
    <col min="15352" max="15352" width="5.44140625" style="103" customWidth="1"/>
    <col min="15353" max="15353" width="2.6640625" style="103" customWidth="1"/>
    <col min="15354" max="15354" width="11.44140625" style="103"/>
    <col min="15355" max="15357" width="13.6640625" style="103" customWidth="1"/>
    <col min="15358" max="15358" width="11.44140625" style="103"/>
    <col min="15359" max="15359" width="19.109375" style="103" customWidth="1"/>
    <col min="15360" max="15360" width="2.6640625" style="103" customWidth="1"/>
    <col min="15361" max="15361" width="8.5546875" style="103" bestFit="1" customWidth="1"/>
    <col min="15362" max="15362" width="10" style="103" bestFit="1" customWidth="1"/>
    <col min="15363" max="15363" width="7.109375" style="103" customWidth="1"/>
    <col min="15364" max="15364" width="9.6640625" style="103" bestFit="1" customWidth="1"/>
    <col min="15365" max="15365" width="8.88671875" style="103" customWidth="1"/>
    <col min="15366" max="15367" width="8.6640625" style="103" customWidth="1"/>
    <col min="15368" max="15368" width="6.6640625" style="103" customWidth="1"/>
    <col min="15369" max="15369" width="9.5546875" style="103" customWidth="1"/>
    <col min="15370" max="15370" width="6.6640625" style="103" customWidth="1"/>
    <col min="15371" max="15371" width="7.88671875" style="103" customWidth="1"/>
    <col min="15372" max="15372" width="2.6640625" style="103" customWidth="1"/>
    <col min="15373" max="15373" width="21" style="103" customWidth="1"/>
    <col min="15374" max="15377" width="11.44140625" style="103"/>
    <col min="15378" max="15378" width="16.33203125" style="103" customWidth="1"/>
    <col min="15379" max="15379" width="2.6640625" style="103" customWidth="1"/>
    <col min="15380" max="15380" width="16.88671875" style="103" customWidth="1"/>
    <col min="15381" max="15382" width="21" style="103" customWidth="1"/>
    <col min="15383" max="15384" width="11.44140625" style="103"/>
    <col min="15385" max="15385" width="2.6640625" style="103" customWidth="1"/>
    <col min="15386" max="15386" width="2.88671875" style="103" customWidth="1"/>
    <col min="15387" max="15387" width="21" style="103" customWidth="1"/>
    <col min="15388" max="15388" width="13.44140625" style="103" customWidth="1"/>
    <col min="15389" max="15389" width="13.88671875" style="103" customWidth="1"/>
    <col min="15390" max="15392" width="11.44140625" style="103"/>
    <col min="15393" max="15393" width="2.88671875" style="103" customWidth="1"/>
    <col min="15394" max="15394" width="2.44140625" style="103" customWidth="1"/>
    <col min="15395" max="15395" width="17.33203125" style="103" customWidth="1"/>
    <col min="15396" max="15396" width="13.109375" style="103" customWidth="1"/>
    <col min="15397" max="15397" width="16.33203125" style="103" bestFit="1" customWidth="1"/>
    <col min="15398" max="15398" width="15.44140625" style="103" customWidth="1"/>
    <col min="15399" max="15399" width="17.6640625" style="103" bestFit="1" customWidth="1"/>
    <col min="15400" max="15400" width="2.5546875" style="103" customWidth="1"/>
    <col min="15401" max="15401" width="2.88671875" style="103" customWidth="1"/>
    <col min="15402" max="15402" width="22.109375" style="103" customWidth="1"/>
    <col min="15403" max="15404" width="20.109375" style="103" customWidth="1"/>
    <col min="15405" max="15405" width="22.109375" style="103" customWidth="1"/>
    <col min="15406" max="15406" width="2.88671875" style="103" customWidth="1"/>
    <col min="15407" max="15407" width="1.33203125" style="103" customWidth="1"/>
    <col min="15408" max="15408" width="16.109375" style="103" bestFit="1" customWidth="1"/>
    <col min="15409" max="15409" width="15.88671875" style="103" bestFit="1" customWidth="1"/>
    <col min="15410" max="15410" width="11" style="103" bestFit="1" customWidth="1"/>
    <col min="15411" max="15411" width="14" style="103" bestFit="1" customWidth="1"/>
    <col min="15412" max="15412" width="10.33203125" style="103" bestFit="1" customWidth="1"/>
    <col min="15413" max="15413" width="14.33203125" style="103" bestFit="1" customWidth="1"/>
    <col min="15414" max="15414" width="2.33203125" style="103" customWidth="1"/>
    <col min="15415" max="15415" width="2.88671875" style="103" customWidth="1"/>
    <col min="15416" max="15416" width="8.6640625" style="103" customWidth="1"/>
    <col min="15417" max="15417" width="16.109375" style="103" bestFit="1" customWidth="1"/>
    <col min="15418" max="15418" width="11.44140625" style="103"/>
    <col min="15419" max="15419" width="15.5546875" style="103" bestFit="1" customWidth="1"/>
    <col min="15420" max="15420" width="22.44140625" style="103" bestFit="1" customWidth="1"/>
    <col min="15421" max="15421" width="10.44140625" style="103" customWidth="1"/>
    <col min="15422" max="15422" width="2.88671875" style="103" customWidth="1"/>
    <col min="15423" max="15423" width="1.5546875" style="103" customWidth="1"/>
    <col min="15424" max="15424" width="19" style="103" bestFit="1" customWidth="1"/>
    <col min="15425" max="15425" width="15.44140625" style="103" bestFit="1" customWidth="1"/>
    <col min="15426" max="15426" width="11" style="103" bestFit="1" customWidth="1"/>
    <col min="15427" max="15427" width="23" style="103" bestFit="1" customWidth="1"/>
    <col min="15428" max="15429" width="6.6640625" style="103" customWidth="1"/>
    <col min="15430" max="15430" width="1.6640625" style="103" customWidth="1"/>
    <col min="15431" max="15431" width="2.88671875" style="103" customWidth="1"/>
    <col min="15432" max="15432" width="21.6640625" style="103" customWidth="1"/>
    <col min="15433" max="15433" width="19.44140625" style="103" customWidth="1"/>
    <col min="15434" max="15434" width="22.109375" style="103" customWidth="1"/>
    <col min="15435" max="15435" width="21.6640625" style="103" customWidth="1"/>
    <col min="15436" max="15436" width="2.88671875" style="103" customWidth="1"/>
    <col min="15437" max="15437" width="21.33203125" style="103" customWidth="1"/>
    <col min="15438" max="15439" width="18.6640625" style="103" customWidth="1"/>
    <col min="15440" max="15440" width="13.44140625" style="103" customWidth="1"/>
    <col min="15441" max="15441" width="11.44140625" style="103"/>
    <col min="15442" max="15442" width="2.88671875" style="103" customWidth="1"/>
    <col min="15443" max="15548" width="11.44140625" style="103"/>
    <col min="15549" max="15549" width="2.6640625" style="103" customWidth="1"/>
    <col min="15550" max="15550" width="4.44140625" style="103" customWidth="1"/>
    <col min="15551" max="15551" width="18.5546875" style="103" customWidth="1"/>
    <col min="15552" max="15552" width="36.109375" style="103" customWidth="1"/>
    <col min="15553" max="15553" width="18.5546875" style="103" customWidth="1"/>
    <col min="15554" max="15554" width="7.44140625" style="103" customWidth="1"/>
    <col min="15555" max="15555" width="2.6640625" style="103" customWidth="1"/>
    <col min="15556" max="15556" width="10.109375" style="103" customWidth="1"/>
    <col min="15557" max="15561" width="11.44140625" style="103"/>
    <col min="15562" max="15562" width="5.5546875" style="103" customWidth="1"/>
    <col min="15563" max="15563" width="10.88671875" style="103" customWidth="1"/>
    <col min="15564" max="15564" width="2.6640625" style="103" customWidth="1"/>
    <col min="15565" max="15565" width="23.88671875" style="103" customWidth="1"/>
    <col min="15566" max="15567" width="12.6640625" style="103" customWidth="1"/>
    <col min="15568" max="15568" width="16.6640625" style="103" customWidth="1"/>
    <col min="15569" max="15569" width="17.88671875" style="103" customWidth="1"/>
    <col min="15570" max="15570" width="2.6640625" style="103" customWidth="1"/>
    <col min="15571" max="15571" width="11.44140625" style="103"/>
    <col min="15572" max="15573" width="12.6640625" style="103" customWidth="1"/>
    <col min="15574" max="15576" width="11.44140625" style="103"/>
    <col min="15577" max="15577" width="13.109375" style="103" customWidth="1"/>
    <col min="15578" max="15578" width="2.6640625" style="103" customWidth="1"/>
    <col min="15579" max="15579" width="6.33203125" style="103" customWidth="1"/>
    <col min="15580" max="15583" width="13.6640625" style="103" customWidth="1"/>
    <col min="15584" max="15584" width="11.44140625" style="103"/>
    <col min="15585" max="15585" width="11.5546875" style="103" customWidth="1"/>
    <col min="15586" max="15586" width="2.6640625" style="103" customWidth="1"/>
    <col min="15587" max="15592" width="11.44140625" style="103"/>
    <col min="15593" max="15593" width="14.44140625" style="103" customWidth="1"/>
    <col min="15594" max="15594" width="2.6640625" style="103" customWidth="1"/>
    <col min="15595" max="15595" width="11.44140625" style="103"/>
    <col min="15596" max="15598" width="19.109375" style="103" customWidth="1"/>
    <col min="15599" max="15599" width="14.6640625" style="103" customWidth="1"/>
    <col min="15600" max="15600" width="2.6640625" style="103" customWidth="1"/>
    <col min="15601" max="15601" width="7" style="103" customWidth="1"/>
    <col min="15602" max="15602" width="13.88671875" style="103" customWidth="1"/>
    <col min="15603" max="15607" width="11.44140625" style="103"/>
    <col min="15608" max="15608" width="5.44140625" style="103" customWidth="1"/>
    <col min="15609" max="15609" width="2.6640625" style="103" customWidth="1"/>
    <col min="15610" max="15610" width="11.44140625" style="103"/>
    <col min="15611" max="15613" width="13.6640625" style="103" customWidth="1"/>
    <col min="15614" max="15614" width="11.44140625" style="103"/>
    <col min="15615" max="15615" width="19.109375" style="103" customWidth="1"/>
    <col min="15616" max="15616" width="2.6640625" style="103" customWidth="1"/>
    <col min="15617" max="15617" width="8.5546875" style="103" bestFit="1" customWidth="1"/>
    <col min="15618" max="15618" width="10" style="103" bestFit="1" customWidth="1"/>
    <col min="15619" max="15619" width="7.109375" style="103" customWidth="1"/>
    <col min="15620" max="15620" width="9.6640625" style="103" bestFit="1" customWidth="1"/>
    <col min="15621" max="15621" width="8.88671875" style="103" customWidth="1"/>
    <col min="15622" max="15623" width="8.6640625" style="103" customWidth="1"/>
    <col min="15624" max="15624" width="6.6640625" style="103" customWidth="1"/>
    <col min="15625" max="15625" width="9.5546875" style="103" customWidth="1"/>
    <col min="15626" max="15626" width="6.6640625" style="103" customWidth="1"/>
    <col min="15627" max="15627" width="7.88671875" style="103" customWidth="1"/>
    <col min="15628" max="15628" width="2.6640625" style="103" customWidth="1"/>
    <col min="15629" max="15629" width="21" style="103" customWidth="1"/>
    <col min="15630" max="15633" width="11.44140625" style="103"/>
    <col min="15634" max="15634" width="16.33203125" style="103" customWidth="1"/>
    <col min="15635" max="15635" width="2.6640625" style="103" customWidth="1"/>
    <col min="15636" max="15636" width="16.88671875" style="103" customWidth="1"/>
    <col min="15637" max="15638" width="21" style="103" customWidth="1"/>
    <col min="15639" max="15640" width="11.44140625" style="103"/>
    <col min="15641" max="15641" width="2.6640625" style="103" customWidth="1"/>
    <col min="15642" max="15642" width="2.88671875" style="103" customWidth="1"/>
    <col min="15643" max="15643" width="21" style="103" customWidth="1"/>
    <col min="15644" max="15644" width="13.44140625" style="103" customWidth="1"/>
    <col min="15645" max="15645" width="13.88671875" style="103" customWidth="1"/>
    <col min="15646" max="15648" width="11.44140625" style="103"/>
    <col min="15649" max="15649" width="2.88671875" style="103" customWidth="1"/>
    <col min="15650" max="15650" width="2.44140625" style="103" customWidth="1"/>
    <col min="15651" max="15651" width="17.33203125" style="103" customWidth="1"/>
    <col min="15652" max="15652" width="13.109375" style="103" customWidth="1"/>
    <col min="15653" max="15653" width="16.33203125" style="103" bestFit="1" customWidth="1"/>
    <col min="15654" max="15654" width="15.44140625" style="103" customWidth="1"/>
    <col min="15655" max="15655" width="17.6640625" style="103" bestFit="1" customWidth="1"/>
    <col min="15656" max="15656" width="2.5546875" style="103" customWidth="1"/>
    <col min="15657" max="15657" width="2.88671875" style="103" customWidth="1"/>
    <col min="15658" max="15658" width="22.109375" style="103" customWidth="1"/>
    <col min="15659" max="15660" width="20.109375" style="103" customWidth="1"/>
    <col min="15661" max="15661" width="22.109375" style="103" customWidth="1"/>
    <col min="15662" max="15662" width="2.88671875" style="103" customWidth="1"/>
    <col min="15663" max="15663" width="1.33203125" style="103" customWidth="1"/>
    <col min="15664" max="15664" width="16.109375" style="103" bestFit="1" customWidth="1"/>
    <col min="15665" max="15665" width="15.88671875" style="103" bestFit="1" customWidth="1"/>
    <col min="15666" max="15666" width="11" style="103" bestFit="1" customWidth="1"/>
    <col min="15667" max="15667" width="14" style="103" bestFit="1" customWidth="1"/>
    <col min="15668" max="15668" width="10.33203125" style="103" bestFit="1" customWidth="1"/>
    <col min="15669" max="15669" width="14.33203125" style="103" bestFit="1" customWidth="1"/>
    <col min="15670" max="15670" width="2.33203125" style="103" customWidth="1"/>
    <col min="15671" max="15671" width="2.88671875" style="103" customWidth="1"/>
    <col min="15672" max="15672" width="8.6640625" style="103" customWidth="1"/>
    <col min="15673" max="15673" width="16.109375" style="103" bestFit="1" customWidth="1"/>
    <col min="15674" max="15674" width="11.44140625" style="103"/>
    <col min="15675" max="15675" width="15.5546875" style="103" bestFit="1" customWidth="1"/>
    <col min="15676" max="15676" width="22.44140625" style="103" bestFit="1" customWidth="1"/>
    <col min="15677" max="15677" width="10.44140625" style="103" customWidth="1"/>
    <col min="15678" max="15678" width="2.88671875" style="103" customWidth="1"/>
    <col min="15679" max="15679" width="1.5546875" style="103" customWidth="1"/>
    <col min="15680" max="15680" width="19" style="103" bestFit="1" customWidth="1"/>
    <col min="15681" max="15681" width="15.44140625" style="103" bestFit="1" customWidth="1"/>
    <col min="15682" max="15682" width="11" style="103" bestFit="1" customWidth="1"/>
    <col min="15683" max="15683" width="23" style="103" bestFit="1" customWidth="1"/>
    <col min="15684" max="15685" width="6.6640625" style="103" customWidth="1"/>
    <col min="15686" max="15686" width="1.6640625" style="103" customWidth="1"/>
    <col min="15687" max="15687" width="2.88671875" style="103" customWidth="1"/>
    <col min="15688" max="15688" width="21.6640625" style="103" customWidth="1"/>
    <col min="15689" max="15689" width="19.44140625" style="103" customWidth="1"/>
    <col min="15690" max="15690" width="22.109375" style="103" customWidth="1"/>
    <col min="15691" max="15691" width="21.6640625" style="103" customWidth="1"/>
    <col min="15692" max="15692" width="2.88671875" style="103" customWidth="1"/>
    <col min="15693" max="15693" width="21.33203125" style="103" customWidth="1"/>
    <col min="15694" max="15695" width="18.6640625" style="103" customWidth="1"/>
    <col min="15696" max="15696" width="13.44140625" style="103" customWidth="1"/>
    <col min="15697" max="15697" width="11.44140625" style="103"/>
    <col min="15698" max="15698" width="2.88671875" style="103" customWidth="1"/>
    <col min="15699" max="15804" width="11.44140625" style="103"/>
    <col min="15805" max="15805" width="2.6640625" style="103" customWidth="1"/>
    <col min="15806" max="15806" width="4.44140625" style="103" customWidth="1"/>
    <col min="15807" max="15807" width="18.5546875" style="103" customWidth="1"/>
    <col min="15808" max="15808" width="36.109375" style="103" customWidth="1"/>
    <col min="15809" max="15809" width="18.5546875" style="103" customWidth="1"/>
    <col min="15810" max="15810" width="7.44140625" style="103" customWidth="1"/>
    <col min="15811" max="15811" width="2.6640625" style="103" customWidth="1"/>
    <col min="15812" max="15812" width="10.109375" style="103" customWidth="1"/>
    <col min="15813" max="15817" width="11.44140625" style="103"/>
    <col min="15818" max="15818" width="5.5546875" style="103" customWidth="1"/>
    <col min="15819" max="15819" width="10.88671875" style="103" customWidth="1"/>
    <col min="15820" max="15820" width="2.6640625" style="103" customWidth="1"/>
    <col min="15821" max="15821" width="23.88671875" style="103" customWidth="1"/>
    <col min="15822" max="15823" width="12.6640625" style="103" customWidth="1"/>
    <col min="15824" max="15824" width="16.6640625" style="103" customWidth="1"/>
    <col min="15825" max="15825" width="17.88671875" style="103" customWidth="1"/>
    <col min="15826" max="15826" width="2.6640625" style="103" customWidth="1"/>
    <col min="15827" max="15827" width="11.44140625" style="103"/>
    <col min="15828" max="15829" width="12.6640625" style="103" customWidth="1"/>
    <col min="15830" max="15832" width="11.44140625" style="103"/>
    <col min="15833" max="15833" width="13.109375" style="103" customWidth="1"/>
    <col min="15834" max="15834" width="2.6640625" style="103" customWidth="1"/>
    <col min="15835" max="15835" width="6.33203125" style="103" customWidth="1"/>
    <col min="15836" max="15839" width="13.6640625" style="103" customWidth="1"/>
    <col min="15840" max="15840" width="11.44140625" style="103"/>
    <col min="15841" max="15841" width="11.5546875" style="103" customWidth="1"/>
    <col min="15842" max="15842" width="2.6640625" style="103" customWidth="1"/>
    <col min="15843" max="15848" width="11.44140625" style="103"/>
    <col min="15849" max="15849" width="14.44140625" style="103" customWidth="1"/>
    <col min="15850" max="15850" width="2.6640625" style="103" customWidth="1"/>
    <col min="15851" max="15851" width="11.44140625" style="103"/>
    <col min="15852" max="15854" width="19.109375" style="103" customWidth="1"/>
    <col min="15855" max="15855" width="14.6640625" style="103" customWidth="1"/>
    <col min="15856" max="15856" width="2.6640625" style="103" customWidth="1"/>
    <col min="15857" max="15857" width="7" style="103" customWidth="1"/>
    <col min="15858" max="15858" width="13.88671875" style="103" customWidth="1"/>
    <col min="15859" max="15863" width="11.44140625" style="103"/>
    <col min="15864" max="15864" width="5.44140625" style="103" customWidth="1"/>
    <col min="15865" max="15865" width="2.6640625" style="103" customWidth="1"/>
    <col min="15866" max="15866" width="11.44140625" style="103"/>
    <col min="15867" max="15869" width="13.6640625" style="103" customWidth="1"/>
    <col min="15870" max="15870" width="11.44140625" style="103"/>
    <col min="15871" max="15871" width="19.109375" style="103" customWidth="1"/>
    <col min="15872" max="15872" width="2.6640625" style="103" customWidth="1"/>
    <col min="15873" max="15873" width="8.5546875" style="103" bestFit="1" customWidth="1"/>
    <col min="15874" max="15874" width="10" style="103" bestFit="1" customWidth="1"/>
    <col min="15875" max="15875" width="7.109375" style="103" customWidth="1"/>
    <col min="15876" max="15876" width="9.6640625" style="103" bestFit="1" customWidth="1"/>
    <col min="15877" max="15877" width="8.88671875" style="103" customWidth="1"/>
    <col min="15878" max="15879" width="8.6640625" style="103" customWidth="1"/>
    <col min="15880" max="15880" width="6.6640625" style="103" customWidth="1"/>
    <col min="15881" max="15881" width="9.5546875" style="103" customWidth="1"/>
    <col min="15882" max="15882" width="6.6640625" style="103" customWidth="1"/>
    <col min="15883" max="15883" width="7.88671875" style="103" customWidth="1"/>
    <col min="15884" max="15884" width="2.6640625" style="103" customWidth="1"/>
    <col min="15885" max="15885" width="21" style="103" customWidth="1"/>
    <col min="15886" max="15889" width="11.44140625" style="103"/>
    <col min="15890" max="15890" width="16.33203125" style="103" customWidth="1"/>
    <col min="15891" max="15891" width="2.6640625" style="103" customWidth="1"/>
    <col min="15892" max="15892" width="16.88671875" style="103" customWidth="1"/>
    <col min="15893" max="15894" width="21" style="103" customWidth="1"/>
    <col min="15895" max="15896" width="11.44140625" style="103"/>
    <col min="15897" max="15897" width="2.6640625" style="103" customWidth="1"/>
    <col min="15898" max="15898" width="2.88671875" style="103" customWidth="1"/>
    <col min="15899" max="15899" width="21" style="103" customWidth="1"/>
    <col min="15900" max="15900" width="13.44140625" style="103" customWidth="1"/>
    <col min="15901" max="15901" width="13.88671875" style="103" customWidth="1"/>
    <col min="15902" max="15904" width="11.44140625" style="103"/>
    <col min="15905" max="15905" width="2.88671875" style="103" customWidth="1"/>
    <col min="15906" max="15906" width="2.44140625" style="103" customWidth="1"/>
    <col min="15907" max="15907" width="17.33203125" style="103" customWidth="1"/>
    <col min="15908" max="15908" width="13.109375" style="103" customWidth="1"/>
    <col min="15909" max="15909" width="16.33203125" style="103" bestFit="1" customWidth="1"/>
    <col min="15910" max="15910" width="15.44140625" style="103" customWidth="1"/>
    <col min="15911" max="15911" width="17.6640625" style="103" bestFit="1" customWidth="1"/>
    <col min="15912" max="15912" width="2.5546875" style="103" customWidth="1"/>
    <col min="15913" max="15913" width="2.88671875" style="103" customWidth="1"/>
    <col min="15914" max="15914" width="22.109375" style="103" customWidth="1"/>
    <col min="15915" max="15916" width="20.109375" style="103" customWidth="1"/>
    <col min="15917" max="15917" width="22.109375" style="103" customWidth="1"/>
    <col min="15918" max="15918" width="2.88671875" style="103" customWidth="1"/>
    <col min="15919" max="15919" width="1.33203125" style="103" customWidth="1"/>
    <col min="15920" max="15920" width="16.109375" style="103" bestFit="1" customWidth="1"/>
    <col min="15921" max="15921" width="15.88671875" style="103" bestFit="1" customWidth="1"/>
    <col min="15922" max="15922" width="11" style="103" bestFit="1" customWidth="1"/>
    <col min="15923" max="15923" width="14" style="103" bestFit="1" customWidth="1"/>
    <col min="15924" max="15924" width="10.33203125" style="103" bestFit="1" customWidth="1"/>
    <col min="15925" max="15925" width="14.33203125" style="103" bestFit="1" customWidth="1"/>
    <col min="15926" max="15926" width="2.33203125" style="103" customWidth="1"/>
    <col min="15927" max="15927" width="2.88671875" style="103" customWidth="1"/>
    <col min="15928" max="15928" width="8.6640625" style="103" customWidth="1"/>
    <col min="15929" max="15929" width="16.109375" style="103" bestFit="1" customWidth="1"/>
    <col min="15930" max="15930" width="11.44140625" style="103"/>
    <col min="15931" max="15931" width="15.5546875" style="103" bestFit="1" customWidth="1"/>
    <col min="15932" max="15932" width="22.44140625" style="103" bestFit="1" customWidth="1"/>
    <col min="15933" max="15933" width="10.44140625" style="103" customWidth="1"/>
    <col min="15934" max="15934" width="2.88671875" style="103" customWidth="1"/>
    <col min="15935" max="15935" width="1.5546875" style="103" customWidth="1"/>
    <col min="15936" max="15936" width="19" style="103" bestFit="1" customWidth="1"/>
    <col min="15937" max="15937" width="15.44140625" style="103" bestFit="1" customWidth="1"/>
    <col min="15938" max="15938" width="11" style="103" bestFit="1" customWidth="1"/>
    <col min="15939" max="15939" width="23" style="103" bestFit="1" customWidth="1"/>
    <col min="15940" max="15941" width="6.6640625" style="103" customWidth="1"/>
    <col min="15942" max="15942" width="1.6640625" style="103" customWidth="1"/>
    <col min="15943" max="15943" width="2.88671875" style="103" customWidth="1"/>
    <col min="15944" max="15944" width="21.6640625" style="103" customWidth="1"/>
    <col min="15945" max="15945" width="19.44140625" style="103" customWidth="1"/>
    <col min="15946" max="15946" width="22.109375" style="103" customWidth="1"/>
    <col min="15947" max="15947" width="21.6640625" style="103" customWidth="1"/>
    <col min="15948" max="15948" width="2.88671875" style="103" customWidth="1"/>
    <col min="15949" max="15949" width="21.33203125" style="103" customWidth="1"/>
    <col min="15950" max="15951" width="18.6640625" style="103" customWidth="1"/>
    <col min="15952" max="15952" width="13.44140625" style="103" customWidth="1"/>
    <col min="15953" max="15953" width="11.44140625" style="103"/>
    <col min="15954" max="15954" width="2.88671875" style="103" customWidth="1"/>
    <col min="15955" max="16060" width="11.44140625" style="103"/>
    <col min="16061" max="16061" width="2.6640625" style="103" customWidth="1"/>
    <col min="16062" max="16062" width="4.44140625" style="103" customWidth="1"/>
    <col min="16063" max="16063" width="18.5546875" style="103" customWidth="1"/>
    <col min="16064" max="16064" width="36.109375" style="103" customWidth="1"/>
    <col min="16065" max="16065" width="18.5546875" style="103" customWidth="1"/>
    <col min="16066" max="16066" width="7.44140625" style="103" customWidth="1"/>
    <col min="16067" max="16067" width="2.6640625" style="103" customWidth="1"/>
    <col min="16068" max="16068" width="10.109375" style="103" customWidth="1"/>
    <col min="16069" max="16073" width="11.44140625" style="103"/>
    <col min="16074" max="16074" width="5.5546875" style="103" customWidth="1"/>
    <col min="16075" max="16075" width="10.88671875" style="103" customWidth="1"/>
    <col min="16076" max="16076" width="2.6640625" style="103" customWidth="1"/>
    <col min="16077" max="16077" width="23.88671875" style="103" customWidth="1"/>
    <col min="16078" max="16079" width="12.6640625" style="103" customWidth="1"/>
    <col min="16080" max="16080" width="16.6640625" style="103" customWidth="1"/>
    <col min="16081" max="16081" width="17.88671875" style="103" customWidth="1"/>
    <col min="16082" max="16082" width="2.6640625" style="103" customWidth="1"/>
    <col min="16083" max="16083" width="11.44140625" style="103"/>
    <col min="16084" max="16085" width="12.6640625" style="103" customWidth="1"/>
    <col min="16086" max="16088" width="11.44140625" style="103"/>
    <col min="16089" max="16089" width="13.109375" style="103" customWidth="1"/>
    <col min="16090" max="16090" width="2.6640625" style="103" customWidth="1"/>
    <col min="16091" max="16091" width="6.33203125" style="103" customWidth="1"/>
    <col min="16092" max="16095" width="13.6640625" style="103" customWidth="1"/>
    <col min="16096" max="16096" width="11.44140625" style="103"/>
    <col min="16097" max="16097" width="11.5546875" style="103" customWidth="1"/>
    <col min="16098" max="16098" width="2.6640625" style="103" customWidth="1"/>
    <col min="16099" max="16104" width="11.44140625" style="103"/>
    <col min="16105" max="16105" width="14.44140625" style="103" customWidth="1"/>
    <col min="16106" max="16106" width="2.6640625" style="103" customWidth="1"/>
    <col min="16107" max="16107" width="11.44140625" style="103"/>
    <col min="16108" max="16110" width="19.109375" style="103" customWidth="1"/>
    <col min="16111" max="16111" width="14.6640625" style="103" customWidth="1"/>
    <col min="16112" max="16112" width="2.6640625" style="103" customWidth="1"/>
    <col min="16113" max="16113" width="7" style="103" customWidth="1"/>
    <col min="16114" max="16114" width="13.88671875" style="103" customWidth="1"/>
    <col min="16115" max="16119" width="11.44140625" style="103"/>
    <col min="16120" max="16120" width="5.44140625" style="103" customWidth="1"/>
    <col min="16121" max="16121" width="2.6640625" style="103" customWidth="1"/>
    <col min="16122" max="16122" width="11.44140625" style="103"/>
    <col min="16123" max="16125" width="13.6640625" style="103" customWidth="1"/>
    <col min="16126" max="16126" width="11.44140625" style="103"/>
    <col min="16127" max="16127" width="19.109375" style="103" customWidth="1"/>
    <col min="16128" max="16128" width="2.6640625" style="103" customWidth="1"/>
    <col min="16129" max="16129" width="8.5546875" style="103" bestFit="1" customWidth="1"/>
    <col min="16130" max="16130" width="10" style="103" bestFit="1" customWidth="1"/>
    <col min="16131" max="16131" width="7.109375" style="103" customWidth="1"/>
    <col min="16132" max="16132" width="9.6640625" style="103" bestFit="1" customWidth="1"/>
    <col min="16133" max="16133" width="8.88671875" style="103" customWidth="1"/>
    <col min="16134" max="16135" width="8.6640625" style="103" customWidth="1"/>
    <col min="16136" max="16136" width="6.6640625" style="103" customWidth="1"/>
    <col min="16137" max="16137" width="9.5546875" style="103" customWidth="1"/>
    <col min="16138" max="16138" width="6.6640625" style="103" customWidth="1"/>
    <col min="16139" max="16139" width="7.88671875" style="103" customWidth="1"/>
    <col min="16140" max="16140" width="2.6640625" style="103" customWidth="1"/>
    <col min="16141" max="16141" width="21" style="103" customWidth="1"/>
    <col min="16142" max="16145" width="11.44140625" style="103"/>
    <col min="16146" max="16146" width="16.33203125" style="103" customWidth="1"/>
    <col min="16147" max="16147" width="2.6640625" style="103" customWidth="1"/>
    <col min="16148" max="16148" width="16.88671875" style="103" customWidth="1"/>
    <col min="16149" max="16150" width="21" style="103" customWidth="1"/>
    <col min="16151" max="16152" width="11.44140625" style="103"/>
    <col min="16153" max="16153" width="2.6640625" style="103" customWidth="1"/>
    <col min="16154" max="16154" width="2.88671875" style="103" customWidth="1"/>
    <col min="16155" max="16155" width="21" style="103" customWidth="1"/>
    <col min="16156" max="16156" width="13.44140625" style="103" customWidth="1"/>
    <col min="16157" max="16157" width="13.88671875" style="103" customWidth="1"/>
    <col min="16158" max="16160" width="11.44140625" style="103"/>
    <col min="16161" max="16161" width="2.88671875" style="103" customWidth="1"/>
    <col min="16162" max="16162" width="2.44140625" style="103" customWidth="1"/>
    <col min="16163" max="16163" width="17.33203125" style="103" customWidth="1"/>
    <col min="16164" max="16164" width="13.109375" style="103" customWidth="1"/>
    <col min="16165" max="16165" width="16.33203125" style="103" bestFit="1" customWidth="1"/>
    <col min="16166" max="16166" width="15.44140625" style="103" customWidth="1"/>
    <col min="16167" max="16167" width="17.6640625" style="103" bestFit="1" customWidth="1"/>
    <col min="16168" max="16168" width="2.5546875" style="103" customWidth="1"/>
    <col min="16169" max="16169" width="2.88671875" style="103" customWidth="1"/>
    <col min="16170" max="16170" width="22.109375" style="103" customWidth="1"/>
    <col min="16171" max="16172" width="20.109375" style="103" customWidth="1"/>
    <col min="16173" max="16173" width="22.109375" style="103" customWidth="1"/>
    <col min="16174" max="16174" width="2.88671875" style="103" customWidth="1"/>
    <col min="16175" max="16175" width="1.33203125" style="103" customWidth="1"/>
    <col min="16176" max="16176" width="16.109375" style="103" bestFit="1" customWidth="1"/>
    <col min="16177" max="16177" width="15.88671875" style="103" bestFit="1" customWidth="1"/>
    <col min="16178" max="16178" width="11" style="103" bestFit="1" customWidth="1"/>
    <col min="16179" max="16179" width="14" style="103" bestFit="1" customWidth="1"/>
    <col min="16180" max="16180" width="10.33203125" style="103" bestFit="1" customWidth="1"/>
    <col min="16181" max="16181" width="14.33203125" style="103" bestFit="1" customWidth="1"/>
    <col min="16182" max="16182" width="2.33203125" style="103" customWidth="1"/>
    <col min="16183" max="16183" width="2.88671875" style="103" customWidth="1"/>
    <col min="16184" max="16184" width="8.6640625" style="103" customWidth="1"/>
    <col min="16185" max="16185" width="16.109375" style="103" bestFit="1" customWidth="1"/>
    <col min="16186" max="16186" width="11.44140625" style="103"/>
    <col min="16187" max="16187" width="15.5546875" style="103" bestFit="1" customWidth="1"/>
    <col min="16188" max="16188" width="22.44140625" style="103" bestFit="1" customWidth="1"/>
    <col min="16189" max="16189" width="10.44140625" style="103" customWidth="1"/>
    <col min="16190" max="16190" width="2.88671875" style="103" customWidth="1"/>
    <col min="16191" max="16191" width="1.5546875" style="103" customWidth="1"/>
    <col min="16192" max="16192" width="19" style="103" bestFit="1" customWidth="1"/>
    <col min="16193" max="16193" width="15.44140625" style="103" bestFit="1" customWidth="1"/>
    <col min="16194" max="16194" width="11" style="103" bestFit="1" customWidth="1"/>
    <col min="16195" max="16195" width="23" style="103" bestFit="1" customWidth="1"/>
    <col min="16196" max="16197" width="6.6640625" style="103" customWidth="1"/>
    <col min="16198" max="16198" width="1.6640625" style="103" customWidth="1"/>
    <col min="16199" max="16199" width="2.88671875" style="103" customWidth="1"/>
    <col min="16200" max="16200" width="21.6640625" style="103" customWidth="1"/>
    <col min="16201" max="16201" width="19.44140625" style="103" customWidth="1"/>
    <col min="16202" max="16202" width="22.109375" style="103" customWidth="1"/>
    <col min="16203" max="16203" width="21.6640625" style="103" customWidth="1"/>
    <col min="16204" max="16204" width="2.88671875" style="103" customWidth="1"/>
    <col min="16205" max="16205" width="21.33203125" style="103" customWidth="1"/>
    <col min="16206" max="16207" width="18.6640625" style="103" customWidth="1"/>
    <col min="16208" max="16208" width="13.44140625" style="103" customWidth="1"/>
    <col min="16209" max="16209" width="11.44140625" style="103"/>
    <col min="16210" max="16210" width="2.88671875" style="103" customWidth="1"/>
    <col min="16211" max="16384" width="11.44140625" style="103"/>
  </cols>
  <sheetData>
    <row r="1" spans="1:155" ht="17.399999999999999" x14ac:dyDescent="0.25">
      <c r="A1" s="101"/>
      <c r="B1" s="102"/>
      <c r="C1" s="242" t="s">
        <v>1474</v>
      </c>
      <c r="D1" s="242"/>
      <c r="E1" s="242"/>
      <c r="G1" s="101"/>
      <c r="P1" s="101"/>
      <c r="X1" s="101"/>
      <c r="AF1" s="101"/>
      <c r="AN1" s="101"/>
      <c r="AT1" s="101"/>
      <c r="BC1" s="101"/>
      <c r="BJ1" s="101"/>
      <c r="BX1" s="101"/>
      <c r="CD1" s="101"/>
      <c r="CK1" s="104"/>
      <c r="CR1" s="105"/>
      <c r="CS1" s="106"/>
      <c r="CT1" s="243" t="s">
        <v>1475</v>
      </c>
      <c r="CU1" s="243"/>
      <c r="CV1" s="243"/>
      <c r="CW1" s="243"/>
      <c r="CX1" s="243"/>
      <c r="CY1" s="106"/>
      <c r="CZ1" s="105"/>
      <c r="DA1" s="106"/>
      <c r="DB1" s="106"/>
      <c r="DD1" s="106"/>
      <c r="DE1" s="108"/>
      <c r="DF1" s="106"/>
      <c r="DG1" s="106"/>
      <c r="DH1" s="106"/>
      <c r="DI1" s="106"/>
      <c r="DJ1" s="105"/>
      <c r="DK1" s="108"/>
      <c r="DL1" s="106"/>
      <c r="DM1" s="106"/>
      <c r="DN1" s="106"/>
      <c r="DO1" s="106"/>
      <c r="DP1" s="106"/>
      <c r="DQ1" s="106"/>
      <c r="DR1" s="106"/>
      <c r="DS1" s="106"/>
      <c r="DT1" s="106"/>
      <c r="DU1" s="106"/>
      <c r="DV1" s="106"/>
      <c r="DW1" s="106"/>
      <c r="DX1" s="106"/>
      <c r="DY1" s="105"/>
      <c r="DZ1" s="106"/>
      <c r="EA1" s="106"/>
      <c r="EB1" s="106"/>
      <c r="EC1" s="106"/>
      <c r="ED1" s="106"/>
      <c r="EE1" s="106"/>
      <c r="EF1" s="106"/>
      <c r="EG1" s="105"/>
      <c r="EH1" s="106"/>
      <c r="EI1" s="106"/>
      <c r="EJ1" s="106"/>
      <c r="EK1" s="106"/>
      <c r="EL1" s="106"/>
      <c r="EM1" s="106"/>
      <c r="EN1" s="106"/>
      <c r="EO1" s="106"/>
      <c r="EP1" s="109"/>
      <c r="EQ1" s="106"/>
      <c r="ER1" s="106"/>
      <c r="ES1" s="106"/>
      <c r="ET1" s="106"/>
      <c r="EU1" s="106"/>
      <c r="EV1" s="105"/>
      <c r="EW1" s="106"/>
      <c r="EX1" s="106"/>
      <c r="EY1" s="107"/>
    </row>
    <row r="2" spans="1:155" s="111" customFormat="1" x14ac:dyDescent="0.25">
      <c r="A2" s="110">
        <v>0</v>
      </c>
      <c r="H2" s="112"/>
      <c r="Z2" s="244"/>
      <c r="AA2" s="244"/>
      <c r="AB2" s="244"/>
      <c r="AC2" s="244"/>
      <c r="AH2" s="244"/>
      <c r="AI2" s="244"/>
      <c r="AJ2" s="244"/>
      <c r="AK2" s="244"/>
      <c r="AV2" s="245"/>
      <c r="AW2" s="245"/>
      <c r="AX2" s="245"/>
      <c r="AY2" s="245"/>
      <c r="AZ2" s="245"/>
      <c r="BA2" s="245"/>
      <c r="BK2" s="245" t="s">
        <v>1476</v>
      </c>
      <c r="BL2" s="245"/>
      <c r="BM2" s="245"/>
      <c r="BN2" s="245"/>
      <c r="BO2" s="245"/>
      <c r="BP2" s="245"/>
      <c r="BQ2" s="245"/>
      <c r="BR2" s="245"/>
      <c r="BS2" s="245"/>
      <c r="BT2" s="245"/>
      <c r="CL2" s="112"/>
      <c r="CR2" s="106"/>
      <c r="CS2" s="106"/>
      <c r="CT2" s="106"/>
      <c r="CU2" s="106"/>
      <c r="CV2" s="106"/>
      <c r="CW2" s="106"/>
      <c r="CX2" s="106"/>
      <c r="CY2" s="106"/>
      <c r="CZ2" s="106"/>
      <c r="DA2" s="106"/>
      <c r="DB2" s="106"/>
      <c r="DC2" s="107"/>
      <c r="DD2" s="106"/>
      <c r="DE2" s="106"/>
      <c r="DF2" s="106"/>
      <c r="DG2" s="106"/>
      <c r="DH2" s="106"/>
      <c r="DI2" s="106"/>
      <c r="DJ2" s="106"/>
      <c r="DK2" s="106"/>
      <c r="DL2" s="106"/>
      <c r="DM2" s="106"/>
      <c r="DN2" s="106"/>
      <c r="DO2" s="106"/>
      <c r="DP2" s="106"/>
      <c r="DQ2" s="106"/>
      <c r="DR2" s="106"/>
      <c r="DS2" s="106"/>
      <c r="DT2" s="106"/>
      <c r="DU2" s="106"/>
      <c r="DV2" s="106"/>
      <c r="DW2" s="106"/>
      <c r="DX2" s="106"/>
      <c r="DY2" s="106"/>
      <c r="DZ2" s="106"/>
      <c r="EA2" s="106"/>
      <c r="EB2" s="106"/>
      <c r="EC2" s="106"/>
      <c r="ED2" s="106"/>
      <c r="EE2" s="106"/>
      <c r="EF2" s="106"/>
      <c r="EG2" s="106"/>
      <c r="EH2" s="106"/>
      <c r="EI2" s="106"/>
      <c r="EJ2" s="106"/>
      <c r="EK2" s="106"/>
      <c r="EL2" s="106"/>
      <c r="EM2" s="106"/>
      <c r="EN2" s="106"/>
      <c r="EO2" s="106"/>
      <c r="EP2" s="106"/>
      <c r="EQ2" s="106"/>
      <c r="ER2" s="106"/>
      <c r="ES2" s="106"/>
      <c r="ET2" s="106"/>
      <c r="EU2" s="106"/>
      <c r="EV2" s="106"/>
      <c r="EW2" s="106"/>
      <c r="EX2" s="106"/>
      <c r="EY2" s="107"/>
    </row>
    <row r="3" spans="1:155" s="111" customFormat="1" x14ac:dyDescent="0.25">
      <c r="Z3" s="244" t="s">
        <v>1477</v>
      </c>
      <c r="AA3" s="244"/>
      <c r="AB3" s="244"/>
      <c r="AC3" s="244"/>
      <c r="AH3" s="244" t="s">
        <v>1478</v>
      </c>
      <c r="AI3" s="244"/>
      <c r="AJ3" s="244"/>
      <c r="AK3" s="244"/>
      <c r="AV3" s="245" t="s">
        <v>1094</v>
      </c>
      <c r="AW3" s="245"/>
      <c r="AX3" s="245"/>
      <c r="AY3" s="245"/>
      <c r="AZ3" s="245"/>
      <c r="BA3" s="245"/>
      <c r="CL3" s="112"/>
      <c r="CR3" s="106"/>
      <c r="CS3" s="106"/>
      <c r="CT3" s="106"/>
      <c r="CU3" s="106"/>
      <c r="CV3" s="106"/>
      <c r="CW3" s="106"/>
      <c r="CX3" s="106"/>
      <c r="CY3" s="106"/>
      <c r="CZ3" s="106"/>
      <c r="DA3" s="106"/>
      <c r="DB3" s="106"/>
      <c r="DC3" s="107"/>
      <c r="DD3" s="106"/>
      <c r="DE3" s="106"/>
      <c r="DF3" s="106"/>
      <c r="DG3" s="106"/>
      <c r="DH3" s="106"/>
      <c r="DI3" s="106"/>
      <c r="DJ3" s="106"/>
      <c r="DK3" s="106"/>
      <c r="DL3" s="106"/>
      <c r="DM3" s="106"/>
      <c r="DN3" s="106"/>
      <c r="DO3" s="106"/>
      <c r="DP3" s="106"/>
      <c r="DQ3" s="106"/>
      <c r="DR3" s="106"/>
      <c r="DS3" s="106"/>
      <c r="DT3" s="106"/>
      <c r="DU3" s="106"/>
      <c r="DV3" s="106"/>
      <c r="DW3" s="106"/>
      <c r="DX3" s="106"/>
      <c r="DY3" s="106"/>
      <c r="DZ3" s="106"/>
      <c r="EA3" s="106"/>
      <c r="EB3" s="106"/>
      <c r="EC3" s="106"/>
      <c r="ED3" s="106"/>
      <c r="EE3" s="106"/>
      <c r="EF3" s="106"/>
      <c r="EG3" s="106"/>
      <c r="EH3" s="106"/>
      <c r="EI3" s="106"/>
      <c r="EJ3" s="106"/>
      <c r="EK3" s="106"/>
      <c r="EL3" s="106"/>
      <c r="EM3" s="106"/>
      <c r="EN3" s="106"/>
      <c r="EO3" s="106"/>
      <c r="EP3" s="106"/>
      <c r="EQ3" s="106"/>
      <c r="ER3" s="106"/>
      <c r="ES3" s="106"/>
      <c r="ET3" s="106"/>
      <c r="EU3" s="106"/>
      <c r="EV3" s="106"/>
      <c r="EW3" s="106"/>
      <c r="EX3" s="106"/>
      <c r="EY3" s="107"/>
    </row>
    <row r="4" spans="1:155" s="113" customFormat="1" ht="21.75" customHeight="1" x14ac:dyDescent="0.25">
      <c r="C4" s="244" t="s">
        <v>13</v>
      </c>
      <c r="D4" s="244"/>
      <c r="E4" s="244"/>
      <c r="I4" s="244" t="s">
        <v>40</v>
      </c>
      <c r="J4" s="244"/>
      <c r="K4" s="244"/>
      <c r="L4" s="244"/>
      <c r="M4" s="244"/>
      <c r="Q4" s="244" t="s">
        <v>1479</v>
      </c>
      <c r="R4" s="244"/>
      <c r="S4" s="244"/>
      <c r="T4" s="244"/>
      <c r="U4" s="244"/>
      <c r="V4" s="244"/>
      <c r="AP4" s="244" t="s">
        <v>1480</v>
      </c>
      <c r="AQ4" s="244"/>
      <c r="AR4" s="244"/>
      <c r="BE4" s="244" t="s">
        <v>1094</v>
      </c>
      <c r="BF4" s="244"/>
      <c r="BG4" s="244"/>
      <c r="BK4" s="256" t="s">
        <v>1481</v>
      </c>
      <c r="BL4" s="246" t="s">
        <v>1482</v>
      </c>
      <c r="BM4" s="257" t="s">
        <v>1483</v>
      </c>
      <c r="BN4" s="257" t="s">
        <v>174</v>
      </c>
      <c r="BO4" s="246" t="s">
        <v>1484</v>
      </c>
      <c r="BP4" s="246" t="s">
        <v>1485</v>
      </c>
      <c r="BQ4" s="246" t="s">
        <v>1486</v>
      </c>
      <c r="BR4" s="246" t="s">
        <v>245</v>
      </c>
      <c r="BS4" s="253" t="s">
        <v>1487</v>
      </c>
      <c r="BT4" s="253" t="s">
        <v>325</v>
      </c>
      <c r="BU4" s="253" t="s">
        <v>1488</v>
      </c>
      <c r="BV4" s="114"/>
      <c r="BX4" s="244" t="s">
        <v>168</v>
      </c>
      <c r="BY4" s="244"/>
      <c r="BZ4" s="244"/>
      <c r="CE4" s="244" t="s">
        <v>1489</v>
      </c>
      <c r="CF4" s="244"/>
      <c r="CL4" s="244" t="s">
        <v>48</v>
      </c>
      <c r="CM4" s="250"/>
      <c r="CQ4" s="106"/>
      <c r="CR4" s="106"/>
      <c r="CS4" s="249" t="s">
        <v>1490</v>
      </c>
      <c r="CT4" s="249"/>
      <c r="CU4" s="249"/>
      <c r="CV4" s="249"/>
      <c r="CW4" s="249"/>
      <c r="CX4" s="106"/>
      <c r="CY4" s="106"/>
      <c r="CZ4" s="115"/>
      <c r="DA4" s="249" t="s">
        <v>1491</v>
      </c>
      <c r="DB4" s="249"/>
      <c r="DC4" s="106"/>
      <c r="DD4" s="106"/>
      <c r="DE4" s="106"/>
      <c r="DF4" s="249" t="s">
        <v>1492</v>
      </c>
      <c r="DG4" s="249"/>
      <c r="DH4" s="106"/>
      <c r="DI4" s="115"/>
      <c r="DJ4" s="106"/>
      <c r="DK4" s="115"/>
      <c r="DL4" s="249" t="s">
        <v>1493</v>
      </c>
      <c r="DM4" s="249"/>
      <c r="DN4" s="249"/>
      <c r="DO4" s="115"/>
      <c r="DP4" s="115"/>
      <c r="DQ4" s="249" t="s">
        <v>1494</v>
      </c>
      <c r="DR4" s="249"/>
      <c r="DS4" s="249"/>
      <c r="DT4" s="249"/>
      <c r="DU4" s="249"/>
      <c r="DV4" s="249"/>
      <c r="DW4" s="115"/>
      <c r="DX4" s="115"/>
      <c r="DY4" s="115"/>
      <c r="DZ4" s="249" t="s">
        <v>1495</v>
      </c>
      <c r="EA4" s="249"/>
      <c r="EB4" s="249"/>
      <c r="EC4" s="249"/>
      <c r="ED4" s="249"/>
      <c r="EE4" s="115"/>
      <c r="EF4" s="115"/>
      <c r="EG4" s="115"/>
      <c r="EH4" s="249" t="s">
        <v>1496</v>
      </c>
      <c r="EI4" s="249"/>
      <c r="EJ4" s="249"/>
      <c r="EK4" s="249"/>
      <c r="EL4" s="249"/>
      <c r="EM4" s="249"/>
      <c r="EN4" s="116"/>
      <c r="EO4" s="116"/>
      <c r="EP4" s="116"/>
      <c r="EQ4" s="249" t="s">
        <v>1497</v>
      </c>
      <c r="ER4" s="249"/>
      <c r="ES4" s="250"/>
      <c r="ET4" s="115"/>
      <c r="EU4" s="115"/>
      <c r="EV4" s="115"/>
      <c r="EW4" s="249" t="s">
        <v>226</v>
      </c>
      <c r="EX4" s="249"/>
      <c r="EY4" s="107"/>
    </row>
    <row r="5" spans="1:155" s="113" customFormat="1" ht="14.25" customHeight="1" x14ac:dyDescent="0.25">
      <c r="Z5" s="117" t="s">
        <v>1498</v>
      </c>
      <c r="AA5" s="118" t="s">
        <v>1499</v>
      </c>
      <c r="AB5" s="118" t="s">
        <v>81</v>
      </c>
      <c r="AC5" s="119" t="s">
        <v>81</v>
      </c>
      <c r="AH5" s="117" t="s">
        <v>1498</v>
      </c>
      <c r="AI5" s="118" t="s">
        <v>1499</v>
      </c>
      <c r="AJ5" s="118" t="s">
        <v>81</v>
      </c>
      <c r="AK5" s="119" t="s">
        <v>81</v>
      </c>
      <c r="AV5" s="258" t="s">
        <v>1500</v>
      </c>
      <c r="AW5" s="260" t="s">
        <v>1501</v>
      </c>
      <c r="AX5" s="260" t="s">
        <v>1502</v>
      </c>
      <c r="AY5" s="260" t="s">
        <v>109</v>
      </c>
      <c r="AZ5" s="260" t="s">
        <v>110</v>
      </c>
      <c r="BA5" s="251" t="s">
        <v>111</v>
      </c>
      <c r="BK5" s="256"/>
      <c r="BL5" s="247"/>
      <c r="BM5" s="257"/>
      <c r="BN5" s="257"/>
      <c r="BO5" s="247"/>
      <c r="BP5" s="247"/>
      <c r="BQ5" s="247"/>
      <c r="BR5" s="247"/>
      <c r="BS5" s="254"/>
      <c r="BT5" s="254"/>
      <c r="BU5" s="254"/>
      <c r="BV5" s="114"/>
      <c r="CQ5" s="106"/>
      <c r="CR5" s="106"/>
      <c r="CS5" s="106"/>
      <c r="CT5" s="106"/>
      <c r="CU5" s="115"/>
      <c r="CV5" s="106"/>
      <c r="CW5" s="106"/>
      <c r="CX5" s="106"/>
      <c r="CY5" s="106"/>
      <c r="CZ5" s="115"/>
      <c r="DA5" s="115"/>
      <c r="DB5" s="120"/>
      <c r="DC5" s="106"/>
      <c r="DD5" s="106"/>
      <c r="DE5" s="106"/>
      <c r="DF5" s="106"/>
      <c r="DG5" s="106"/>
      <c r="DH5" s="106"/>
      <c r="DI5" s="115"/>
      <c r="DJ5" s="106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21"/>
      <c r="ER5" s="121"/>
      <c r="ES5" s="116"/>
      <c r="ET5" s="115"/>
      <c r="EU5" s="115"/>
      <c r="EV5" s="115"/>
      <c r="EW5" s="115"/>
      <c r="EX5" s="120"/>
      <c r="EY5" s="107"/>
    </row>
    <row r="6" spans="1:155" s="113" customFormat="1" ht="19.5" customHeight="1" x14ac:dyDescent="0.25">
      <c r="C6" s="122" t="s">
        <v>20</v>
      </c>
      <c r="D6" s="123" t="s">
        <v>1503</v>
      </c>
      <c r="E6" s="122" t="s">
        <v>24</v>
      </c>
      <c r="I6" s="124" t="s">
        <v>49</v>
      </c>
      <c r="J6" s="123" t="s">
        <v>1504</v>
      </c>
      <c r="K6" s="123" t="s">
        <v>63</v>
      </c>
      <c r="L6" s="123" t="s">
        <v>65</v>
      </c>
      <c r="M6" s="125" t="s">
        <v>1505</v>
      </c>
      <c r="N6" s="126" t="s">
        <v>1506</v>
      </c>
      <c r="O6" s="126"/>
      <c r="Q6" s="124" t="s">
        <v>1294</v>
      </c>
      <c r="R6" s="123" t="s">
        <v>1507</v>
      </c>
      <c r="S6" s="123" t="s">
        <v>1508</v>
      </c>
      <c r="T6" s="123" t="s">
        <v>1066</v>
      </c>
      <c r="U6" s="123" t="s">
        <v>1509</v>
      </c>
      <c r="V6" s="125" t="s">
        <v>1381</v>
      </c>
      <c r="Z6" s="127" t="s">
        <v>1510</v>
      </c>
      <c r="AA6" s="128" t="s">
        <v>1510</v>
      </c>
      <c r="AB6" s="128" t="s">
        <v>1511</v>
      </c>
      <c r="AC6" s="129" t="s">
        <v>1512</v>
      </c>
      <c r="AH6" s="127" t="s">
        <v>1510</v>
      </c>
      <c r="AI6" s="128" t="s">
        <v>1510</v>
      </c>
      <c r="AJ6" s="128" t="s">
        <v>1511</v>
      </c>
      <c r="AK6" s="129" t="s">
        <v>1512</v>
      </c>
      <c r="AP6" s="130" t="s">
        <v>1513</v>
      </c>
      <c r="AQ6" s="131" t="s">
        <v>1514</v>
      </c>
      <c r="AR6" s="132" t="s">
        <v>1515</v>
      </c>
      <c r="AV6" s="259"/>
      <c r="AW6" s="261"/>
      <c r="AX6" s="261"/>
      <c r="AY6" s="261"/>
      <c r="AZ6" s="261"/>
      <c r="BA6" s="252"/>
      <c r="BE6" s="130" t="s">
        <v>113</v>
      </c>
      <c r="BF6" s="131" t="s">
        <v>114</v>
      </c>
      <c r="BG6" s="132" t="s">
        <v>1516</v>
      </c>
      <c r="BK6" s="256"/>
      <c r="BL6" s="248"/>
      <c r="BM6" s="257"/>
      <c r="BN6" s="257"/>
      <c r="BO6" s="248"/>
      <c r="BP6" s="248"/>
      <c r="BQ6" s="248"/>
      <c r="BR6" s="248"/>
      <c r="BS6" s="255"/>
      <c r="BT6" s="255"/>
      <c r="BU6" s="255"/>
      <c r="BV6" s="114"/>
      <c r="BX6" s="130" t="s">
        <v>1481</v>
      </c>
      <c r="BY6" s="131" t="s">
        <v>1517</v>
      </c>
      <c r="BZ6" s="132" t="s">
        <v>111</v>
      </c>
      <c r="CE6" s="130" t="s">
        <v>1518</v>
      </c>
      <c r="CF6" s="132" t="s">
        <v>1519</v>
      </c>
      <c r="CL6" s="130" t="s">
        <v>49</v>
      </c>
      <c r="CM6" s="132" t="s">
        <v>50</v>
      </c>
      <c r="CQ6" s="106"/>
      <c r="CR6" s="106"/>
      <c r="CS6" s="133" t="s">
        <v>1520</v>
      </c>
      <c r="CT6" s="134" t="s">
        <v>199</v>
      </c>
      <c r="CU6" s="134" t="s">
        <v>1521</v>
      </c>
      <c r="CV6" s="134" t="s">
        <v>216</v>
      </c>
      <c r="CW6" s="135" t="s">
        <v>181</v>
      </c>
      <c r="CX6" s="115"/>
      <c r="CY6" s="115"/>
      <c r="CZ6" s="115"/>
      <c r="DA6" s="136" t="s">
        <v>1522</v>
      </c>
      <c r="DB6" s="137" t="s">
        <v>1523</v>
      </c>
      <c r="DC6" s="115"/>
      <c r="DD6" s="115"/>
      <c r="DE6" s="115"/>
      <c r="DF6" s="133" t="s">
        <v>1524</v>
      </c>
      <c r="DG6" s="135" t="s">
        <v>1525</v>
      </c>
      <c r="DH6" s="115"/>
      <c r="DI6" s="115"/>
      <c r="DJ6" s="115"/>
      <c r="DK6" s="115"/>
      <c r="DL6" s="136" t="s">
        <v>92</v>
      </c>
      <c r="DM6" s="138" t="s">
        <v>209</v>
      </c>
      <c r="DN6" s="137" t="s">
        <v>210</v>
      </c>
      <c r="DO6" s="115"/>
      <c r="DP6" s="115"/>
      <c r="DQ6" s="133" t="s">
        <v>212</v>
      </c>
      <c r="DR6" s="134" t="s">
        <v>174</v>
      </c>
      <c r="DS6" s="134" t="s">
        <v>178</v>
      </c>
      <c r="DT6" s="134" t="s">
        <v>215</v>
      </c>
      <c r="DU6" s="134" t="s">
        <v>209</v>
      </c>
      <c r="DV6" s="135" t="s">
        <v>216</v>
      </c>
      <c r="DW6" s="115"/>
      <c r="DX6" s="115"/>
      <c r="DY6" s="115"/>
      <c r="DZ6" s="136" t="s">
        <v>212</v>
      </c>
      <c r="EA6" s="138" t="s">
        <v>161</v>
      </c>
      <c r="EB6" s="138" t="s">
        <v>177</v>
      </c>
      <c r="EC6" s="138" t="s">
        <v>1526</v>
      </c>
      <c r="ED6" s="137" t="s">
        <v>1527</v>
      </c>
      <c r="EE6" s="115"/>
      <c r="EF6" s="115"/>
      <c r="EG6" s="115"/>
      <c r="EH6" s="139" t="s">
        <v>106</v>
      </c>
      <c r="EI6" s="140" t="s">
        <v>107</v>
      </c>
      <c r="EJ6" s="140" t="s">
        <v>1528</v>
      </c>
      <c r="EK6" s="140" t="s">
        <v>109</v>
      </c>
      <c r="EL6" s="140" t="s">
        <v>110</v>
      </c>
      <c r="EM6" s="141" t="s">
        <v>111</v>
      </c>
      <c r="EN6" s="115"/>
      <c r="EO6" s="115"/>
      <c r="EP6" s="115"/>
      <c r="EQ6" s="133" t="s">
        <v>1529</v>
      </c>
      <c r="ER6" s="135" t="s">
        <v>114</v>
      </c>
      <c r="ES6" s="137" t="s">
        <v>116</v>
      </c>
      <c r="EU6" s="115"/>
      <c r="EV6" s="115"/>
      <c r="EW6" s="133" t="s">
        <v>227</v>
      </c>
      <c r="EX6" s="135" t="s">
        <v>111</v>
      </c>
      <c r="EY6" s="107"/>
    </row>
    <row r="7" spans="1:155" s="142" customFormat="1" ht="21" customHeight="1" x14ac:dyDescent="0.25">
      <c r="C7" s="143">
        <f>DatosGenerales!C8</f>
        <v>35924</v>
      </c>
      <c r="D7" s="144">
        <f>SUM(DatosGenerales!C15:C19)</f>
        <v>4766</v>
      </c>
      <c r="E7" s="143">
        <f>SUM(DatosGenerales!C12:C14)</f>
        <v>26478</v>
      </c>
      <c r="I7" s="145">
        <f>DatosGenerales!C31</f>
        <v>3867</v>
      </c>
      <c r="J7" s="144">
        <f>DatosGenerales!C32</f>
        <v>328</v>
      </c>
      <c r="K7" s="143">
        <f>SUM(DatosGenerales!C33:C34)</f>
        <v>136</v>
      </c>
      <c r="L7" s="144">
        <f>DatosGenerales!C36</f>
        <v>2737</v>
      </c>
      <c r="M7" s="143">
        <f>DatosGenerales!C95</f>
        <v>2120</v>
      </c>
      <c r="N7" s="146">
        <f>L7-M7</f>
        <v>617</v>
      </c>
      <c r="O7" s="146"/>
      <c r="Q7" s="145">
        <f>DatosGenerales!C36</f>
        <v>2737</v>
      </c>
      <c r="R7" s="144">
        <f>DatosGenerales!C49</f>
        <v>2427</v>
      </c>
      <c r="S7" s="144">
        <f>DatosGenerales!C50</f>
        <v>134</v>
      </c>
      <c r="T7" s="144">
        <f>DatosGenerales!C62</f>
        <v>56</v>
      </c>
      <c r="U7" s="144">
        <f>DatosGenerales!C78</f>
        <v>4</v>
      </c>
      <c r="V7" s="147">
        <f>SUM(Q7:U7)</f>
        <v>5358</v>
      </c>
      <c r="Z7" s="145">
        <f>SUM(DatosGenerales!C106,DatosGenerales!C107,DatosGenerales!C109)</f>
        <v>1419</v>
      </c>
      <c r="AA7" s="144">
        <f>SUM(DatosGenerales!C108,DatosGenerales!C110)</f>
        <v>681</v>
      </c>
      <c r="AB7" s="144">
        <f>DatosGenerales!C106</f>
        <v>1105</v>
      </c>
      <c r="AC7" s="147">
        <f>DatosGenerales!C107</f>
        <v>276</v>
      </c>
      <c r="AH7" s="145">
        <f>SUM(DatosGenerales!C115,DatosGenerales!C116,DatosGenerales!C118)</f>
        <v>127</v>
      </c>
      <c r="AI7" s="144">
        <f>SUM(DatosGenerales!C117,DatosGenerales!C119)</f>
        <v>55</v>
      </c>
      <c r="AJ7" s="144">
        <f>DatosGenerales!C115</f>
        <v>106</v>
      </c>
      <c r="AK7" s="147">
        <f>DatosGenerales!C116</f>
        <v>17</v>
      </c>
      <c r="AP7" s="145">
        <f>SUM(DatosGenerales!C135:C136)</f>
        <v>150</v>
      </c>
      <c r="AQ7" s="144">
        <f>SUM(DatosGenerales!C137:C138)</f>
        <v>0</v>
      </c>
      <c r="AR7" s="147">
        <f>SUM(DatosGenerales!C139:C140)</f>
        <v>1</v>
      </c>
      <c r="AV7" s="145">
        <f>DatosGenerales!C145</f>
        <v>8</v>
      </c>
      <c r="AW7" s="144">
        <f>DatosGenerales!C146</f>
        <v>185</v>
      </c>
      <c r="AX7" s="144">
        <f>DatosGenerales!C147</f>
        <v>48</v>
      </c>
      <c r="AY7" s="144">
        <f>DatosGenerales!C148</f>
        <v>14</v>
      </c>
      <c r="AZ7" s="144">
        <f>DatosGenerales!C149</f>
        <v>168</v>
      </c>
      <c r="BA7" s="147">
        <f>DatosGenerales!C150</f>
        <v>16</v>
      </c>
      <c r="BE7" s="145">
        <f>DatosGenerales!C151</f>
        <v>143</v>
      </c>
      <c r="BF7" s="144">
        <f>DatosGenerales!C152</f>
        <v>268</v>
      </c>
      <c r="BG7" s="147">
        <f>DatosGenerales!C154</f>
        <v>104</v>
      </c>
      <c r="BK7" s="145">
        <f>SUM(DatosGenerales!C343:C357)</f>
        <v>2921</v>
      </c>
      <c r="BL7" s="144">
        <f>SUM(DatosGenerales!C340:C342)</f>
        <v>33</v>
      </c>
      <c r="BM7" s="144">
        <f>SUM(DatosGenerales!C358:C390)</f>
        <v>763</v>
      </c>
      <c r="BN7" s="144">
        <f>SUM(DatosGenerales!C335)</f>
        <v>0</v>
      </c>
      <c r="BO7" s="144">
        <f>SUM(DatosGenerales!C402:C410)</f>
        <v>124</v>
      </c>
      <c r="BP7" s="144">
        <f>SUM(DatosGenerales!C332:C334)</f>
        <v>23</v>
      </c>
      <c r="BQ7" s="144">
        <f>SUM(DatosGenerales!C391:C401)</f>
        <v>6</v>
      </c>
      <c r="BR7" s="144">
        <f>SUM(DatosGenerales!C336:C338)</f>
        <v>95</v>
      </c>
      <c r="BS7" s="144">
        <f>SUM(DatosGenerales!C329:C331)</f>
        <v>650</v>
      </c>
      <c r="BT7" s="147">
        <f>SUM(DatosGenerales!C411:C423)</f>
        <v>136</v>
      </c>
      <c r="BU7" s="147">
        <f>SUM(DatosGenerales!C339)</f>
        <v>29</v>
      </c>
      <c r="BX7" s="145">
        <f>DatosGenerales!C246</f>
        <v>115</v>
      </c>
      <c r="BY7" s="144">
        <f>DatosGenerales!C247</f>
        <v>103</v>
      </c>
      <c r="BZ7" s="147">
        <f>DatosGenerales!C248</f>
        <v>180</v>
      </c>
      <c r="CE7" s="145">
        <f>DatosDiscapacidad!C5</f>
        <v>0</v>
      </c>
      <c r="CF7" s="147">
        <f>DatosDiscapacidad!C11</f>
        <v>2</v>
      </c>
      <c r="CL7" s="145">
        <f>DatosGenerales!C40</f>
        <v>7579</v>
      </c>
      <c r="CM7" s="147">
        <f>DatosGenerales!C41</f>
        <v>3445</v>
      </c>
      <c r="CQ7" s="106"/>
      <c r="CR7" s="106"/>
      <c r="CS7" s="148">
        <f>DatosGenerales!C279</f>
        <v>0</v>
      </c>
      <c r="CT7" s="149">
        <f>DatosGenerales!C283</f>
        <v>0</v>
      </c>
      <c r="CU7" s="149">
        <f>DatosGenerales!C290</f>
        <v>1</v>
      </c>
      <c r="CV7" s="149">
        <f>DatosGenerales!C291</f>
        <v>7</v>
      </c>
      <c r="CW7" s="150">
        <f>DatosGenerales!C292</f>
        <v>1</v>
      </c>
      <c r="CX7" s="115"/>
      <c r="CY7" s="115"/>
      <c r="CZ7" s="115"/>
      <c r="DA7" s="130">
        <f>DatosGenerales!C293</f>
        <v>34</v>
      </c>
      <c r="DB7" s="132">
        <f>DatosGenerales!C294</f>
        <v>32</v>
      </c>
      <c r="DC7" s="115"/>
      <c r="DD7" s="115"/>
      <c r="DE7" s="115"/>
      <c r="DF7" s="148">
        <f>DatosGenerales!C314</f>
        <v>49</v>
      </c>
      <c r="DG7" s="150">
        <f>DatosGenerales!C315</f>
        <v>3</v>
      </c>
      <c r="DH7" s="115"/>
      <c r="DI7" s="115"/>
      <c r="DJ7" s="115"/>
      <c r="DK7" s="115"/>
      <c r="DL7" s="130">
        <f>DatosGenerales!C296</f>
        <v>0</v>
      </c>
      <c r="DM7" s="131">
        <f>DatosGenerales!C297</f>
        <v>0</v>
      </c>
      <c r="DN7" s="132">
        <f>DatosGenerales!C298</f>
        <v>0</v>
      </c>
      <c r="DO7" s="115"/>
      <c r="DP7" s="115"/>
      <c r="DQ7" s="148">
        <f>DatosGenerales!C299</f>
        <v>0</v>
      </c>
      <c r="DR7" s="149">
        <f>DatosGenerales!C300</f>
        <v>11</v>
      </c>
      <c r="DS7" s="149">
        <f>DatosGenerales!C301</f>
        <v>0</v>
      </c>
      <c r="DT7" s="149">
        <f>DatosGenerales!C302</f>
        <v>76</v>
      </c>
      <c r="DU7" s="149">
        <f>DatosGenerales!C303</f>
        <v>0</v>
      </c>
      <c r="DV7" s="150">
        <f>DatosGenerales!C304</f>
        <v>1</v>
      </c>
      <c r="DW7" s="115"/>
      <c r="DX7" s="115"/>
      <c r="DY7" s="115"/>
      <c r="DZ7" s="148">
        <f>DatosGenerales!C305</f>
        <v>0</v>
      </c>
      <c r="EA7" s="148">
        <f>DatosGenerales!C306</f>
        <v>0</v>
      </c>
      <c r="EB7" s="148">
        <f>DatosGenerales!C307</f>
        <v>35</v>
      </c>
      <c r="EC7" s="149">
        <f>DatosGenerales!C308</f>
        <v>72</v>
      </c>
      <c r="ED7" s="150">
        <f>DatosGenerales!C309</f>
        <v>0</v>
      </c>
      <c r="EE7" s="115"/>
      <c r="EF7" s="115"/>
      <c r="EG7" s="115"/>
      <c r="EH7" s="148">
        <f>DatosGenerales!C145</f>
        <v>8</v>
      </c>
      <c r="EI7" s="149">
        <f>DatosGenerales!C146</f>
        <v>185</v>
      </c>
      <c r="EJ7" s="149">
        <f>DatosGenerales!C147</f>
        <v>48</v>
      </c>
      <c r="EK7" s="149">
        <f>DatosGenerales!C148</f>
        <v>14</v>
      </c>
      <c r="EL7" s="149">
        <f>DatosGenerales!C149</f>
        <v>168</v>
      </c>
      <c r="EM7" s="150">
        <f>DatosGenerales!C150</f>
        <v>16</v>
      </c>
      <c r="EN7" s="115"/>
      <c r="EO7" s="115"/>
      <c r="EP7" s="115"/>
      <c r="EQ7" s="148">
        <f>DatosGenerales!C151</f>
        <v>143</v>
      </c>
      <c r="ER7" s="150">
        <f>DatosGenerales!C152</f>
        <v>268</v>
      </c>
      <c r="ES7" s="132">
        <f>DatosGenerales!C155</f>
        <v>0</v>
      </c>
      <c r="EU7" s="115"/>
      <c r="EV7" s="115"/>
      <c r="EW7" s="148">
        <f>DatosGenerales!C319</f>
        <v>0</v>
      </c>
      <c r="EX7" s="150">
        <f>DatosGenerales!C320</f>
        <v>262</v>
      </c>
      <c r="EY7" s="107"/>
    </row>
    <row r="8" spans="1:155" x14ac:dyDescent="0.25">
      <c r="B8" s="151"/>
      <c r="CR8" s="106"/>
      <c r="CS8" s="106"/>
      <c r="CT8" s="115"/>
      <c r="CU8" s="115"/>
      <c r="CV8" s="115"/>
      <c r="CW8" s="115"/>
      <c r="CX8" s="115"/>
      <c r="CY8" s="115"/>
      <c r="CZ8" s="115"/>
      <c r="DF8" s="115"/>
      <c r="DG8" s="115"/>
      <c r="DH8" s="115"/>
      <c r="DI8" s="115"/>
      <c r="DJ8" s="115"/>
      <c r="DQ8" s="115"/>
      <c r="DR8" s="115"/>
      <c r="DS8" s="115"/>
      <c r="DT8" s="115"/>
      <c r="DU8" s="115"/>
      <c r="DV8" s="115"/>
      <c r="DW8" s="115"/>
      <c r="DX8" s="115"/>
      <c r="DY8" s="115"/>
      <c r="DZ8" s="115"/>
      <c r="EA8" s="115"/>
      <c r="EB8" s="115"/>
      <c r="EC8" s="115"/>
      <c r="ED8" s="115"/>
      <c r="EE8" s="115"/>
      <c r="EF8" s="115"/>
      <c r="EG8" s="115"/>
      <c r="EH8" s="115"/>
      <c r="EI8" s="115"/>
      <c r="EJ8" s="115"/>
      <c r="EK8" s="115"/>
      <c r="EL8" s="115"/>
      <c r="EM8" s="115"/>
      <c r="EN8" s="115"/>
      <c r="EO8" s="115"/>
      <c r="EP8" s="115"/>
      <c r="EQ8" s="115"/>
      <c r="ER8" s="115"/>
      <c r="ES8" s="115"/>
      <c r="ET8" s="115"/>
      <c r="EU8" s="115"/>
      <c r="EV8" s="115"/>
      <c r="EW8" s="115"/>
      <c r="EX8" s="115"/>
      <c r="EY8" s="107"/>
    </row>
    <row r="9" spans="1:155" x14ac:dyDescent="0.25">
      <c r="CR9" s="106"/>
      <c r="CS9" s="106"/>
      <c r="CT9" s="115"/>
      <c r="CU9" s="115"/>
      <c r="CV9" s="115"/>
      <c r="CW9" s="115"/>
      <c r="CX9" s="115"/>
      <c r="CY9" s="115"/>
      <c r="CZ9" s="115"/>
      <c r="DF9" s="115"/>
      <c r="DG9" s="115"/>
      <c r="DH9" s="115"/>
      <c r="DI9" s="115"/>
      <c r="DJ9" s="115"/>
      <c r="DQ9" s="115"/>
      <c r="DR9" s="115"/>
      <c r="DS9" s="115"/>
      <c r="DT9" s="115"/>
      <c r="DU9" s="115"/>
      <c r="DV9" s="115"/>
      <c r="DW9" s="115"/>
      <c r="DX9" s="115"/>
      <c r="DY9" s="115"/>
      <c r="DZ9" s="115"/>
      <c r="EA9" s="115"/>
      <c r="EB9" s="115"/>
      <c r="EC9" s="115"/>
      <c r="ED9" s="115"/>
      <c r="EE9" s="115"/>
      <c r="EF9" s="115"/>
      <c r="EG9" s="115"/>
      <c r="EH9" s="115"/>
      <c r="EI9" s="115"/>
      <c r="EJ9" s="115"/>
      <c r="EK9" s="115"/>
      <c r="EL9" s="115"/>
      <c r="EM9" s="115"/>
      <c r="EN9" s="115"/>
      <c r="EO9" s="115"/>
      <c r="EP9" s="115"/>
      <c r="EQ9" s="115"/>
      <c r="ER9" s="115"/>
      <c r="ES9" s="115"/>
      <c r="ET9" s="115"/>
      <c r="EU9" s="115"/>
      <c r="EV9" s="115"/>
      <c r="EW9" s="115"/>
      <c r="EX9" s="115"/>
      <c r="EY9" s="107"/>
    </row>
    <row r="10" spans="1:155" x14ac:dyDescent="0.25">
      <c r="CR10" s="106"/>
      <c r="CS10" s="106"/>
      <c r="CT10" s="115"/>
      <c r="CU10" s="115"/>
      <c r="CV10" s="115"/>
      <c r="CW10" s="115"/>
      <c r="CX10" s="115"/>
      <c r="CY10" s="115"/>
      <c r="CZ10" s="115"/>
      <c r="DF10" s="115"/>
      <c r="DG10" s="115"/>
      <c r="DH10" s="115"/>
      <c r="DI10" s="115"/>
      <c r="DJ10" s="115"/>
      <c r="DQ10" s="115"/>
      <c r="DR10" s="115"/>
      <c r="DS10" s="115"/>
      <c r="DT10" s="115"/>
      <c r="DU10" s="115"/>
      <c r="DV10" s="115"/>
      <c r="DW10" s="115"/>
      <c r="DX10" s="115"/>
      <c r="DY10" s="115"/>
      <c r="DZ10" s="115"/>
      <c r="EA10" s="115"/>
      <c r="EB10" s="115"/>
      <c r="EC10" s="115"/>
      <c r="ED10" s="115"/>
      <c r="EE10" s="115"/>
      <c r="EF10" s="115"/>
      <c r="EG10" s="115"/>
      <c r="EH10" s="115"/>
      <c r="EI10" s="115"/>
      <c r="EJ10" s="115"/>
      <c r="EK10" s="115"/>
      <c r="EL10" s="115"/>
      <c r="EM10" s="115"/>
      <c r="EN10" s="115"/>
      <c r="EO10" s="115"/>
      <c r="EP10" s="115"/>
      <c r="EQ10" s="115"/>
      <c r="ER10" s="115"/>
      <c r="ES10" s="115"/>
      <c r="ET10" s="115"/>
      <c r="EU10" s="115"/>
      <c r="EV10" s="115"/>
      <c r="EW10" s="115"/>
      <c r="EX10" s="115"/>
      <c r="EY10" s="107"/>
    </row>
    <row r="11" spans="1:155" x14ac:dyDescent="0.25">
      <c r="CR11" s="106"/>
      <c r="CS11" s="106"/>
      <c r="CT11" s="115"/>
      <c r="CU11" s="115"/>
      <c r="CV11" s="115"/>
      <c r="CW11" s="115"/>
      <c r="CX11" s="115"/>
      <c r="CY11" s="115"/>
      <c r="CZ11" s="115"/>
      <c r="DF11" s="115"/>
      <c r="DG11" s="115"/>
      <c r="DH11" s="115"/>
      <c r="DI11" s="115"/>
      <c r="DJ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07"/>
    </row>
    <row r="12" spans="1:155" x14ac:dyDescent="0.25">
      <c r="CR12" s="106"/>
      <c r="CS12" s="106"/>
      <c r="CT12" s="106"/>
      <c r="CU12" s="106"/>
      <c r="CV12" s="106"/>
      <c r="CW12" s="106"/>
      <c r="CX12" s="106"/>
      <c r="CY12" s="106"/>
      <c r="CZ12" s="106"/>
      <c r="DF12" s="106"/>
      <c r="DG12" s="106"/>
      <c r="DH12" s="106"/>
      <c r="DI12" s="106"/>
      <c r="DJ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7"/>
    </row>
    <row r="13" spans="1:155" x14ac:dyDescent="0.25">
      <c r="CR13" s="106"/>
      <c r="CS13" s="106"/>
      <c r="CT13" s="106"/>
      <c r="CU13" s="106"/>
      <c r="CV13" s="106"/>
      <c r="CW13" s="106"/>
      <c r="CX13" s="106"/>
      <c r="CY13" s="106"/>
      <c r="CZ13" s="106"/>
      <c r="DF13" s="106"/>
      <c r="DG13" s="106"/>
      <c r="DH13" s="106"/>
      <c r="DI13" s="106"/>
      <c r="DJ13" s="106"/>
      <c r="DQ13" s="106"/>
      <c r="DR13" s="106"/>
      <c r="DS13" s="106"/>
      <c r="DT13" s="106"/>
      <c r="DU13" s="106"/>
      <c r="DV13" s="106"/>
      <c r="DW13" s="106"/>
      <c r="DX13" s="106"/>
      <c r="DY13" s="106"/>
      <c r="DZ13" s="106"/>
      <c r="EA13" s="106"/>
      <c r="EB13" s="106"/>
      <c r="EC13" s="106"/>
      <c r="ED13" s="106"/>
      <c r="EE13" s="106"/>
      <c r="EF13" s="106"/>
      <c r="EG13" s="106"/>
      <c r="EH13" s="106"/>
      <c r="EI13" s="106"/>
      <c r="EJ13" s="106"/>
      <c r="EK13" s="106"/>
      <c r="EL13" s="106"/>
      <c r="EM13" s="106"/>
      <c r="EN13" s="106"/>
      <c r="EO13" s="106"/>
      <c r="EP13" s="106"/>
      <c r="EQ13" s="106"/>
      <c r="ER13" s="106"/>
      <c r="ES13" s="106"/>
      <c r="ET13" s="106"/>
      <c r="EU13" s="106"/>
      <c r="EV13" s="106"/>
      <c r="EW13" s="106"/>
      <c r="EX13" s="106"/>
      <c r="EY13" s="107"/>
    </row>
    <row r="14" spans="1:155" x14ac:dyDescent="0.25">
      <c r="CR14" s="106"/>
      <c r="CS14" s="106"/>
      <c r="CT14" s="106"/>
      <c r="CU14" s="106"/>
      <c r="CV14" s="106"/>
      <c r="CW14" s="106"/>
      <c r="CX14" s="106"/>
      <c r="CY14" s="106"/>
      <c r="CZ14" s="106"/>
      <c r="DF14" s="106"/>
      <c r="DG14" s="106"/>
      <c r="DH14" s="106"/>
      <c r="DI14" s="106"/>
      <c r="DJ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7"/>
    </row>
    <row r="15" spans="1:155" x14ac:dyDescent="0.25">
      <c r="CR15" s="106"/>
      <c r="CS15" s="106"/>
      <c r="CT15" s="106"/>
      <c r="CU15" s="106"/>
      <c r="CV15" s="106"/>
      <c r="CW15" s="106"/>
      <c r="CX15" s="106"/>
      <c r="CY15" s="106"/>
      <c r="CZ15" s="106"/>
      <c r="DF15" s="106"/>
      <c r="DG15" s="106"/>
      <c r="DH15" s="106"/>
      <c r="DI15" s="106"/>
      <c r="DJ15" s="106"/>
      <c r="DQ15" s="106"/>
      <c r="DR15" s="106"/>
      <c r="DS15" s="106"/>
      <c r="DT15" s="106"/>
      <c r="DU15" s="106"/>
      <c r="DV15" s="106"/>
      <c r="DW15" s="106"/>
      <c r="DX15" s="106"/>
      <c r="DY15" s="106"/>
      <c r="DZ15" s="106"/>
      <c r="EA15" s="106"/>
      <c r="EB15" s="106"/>
      <c r="EC15" s="106"/>
      <c r="ED15" s="106"/>
      <c r="EE15" s="106"/>
      <c r="EF15" s="106"/>
      <c r="EG15" s="106"/>
      <c r="EH15" s="106"/>
      <c r="EI15" s="106"/>
      <c r="EJ15" s="106"/>
      <c r="EK15" s="106"/>
      <c r="EL15" s="106"/>
      <c r="EM15" s="106"/>
      <c r="EN15" s="106"/>
      <c r="EO15" s="106"/>
      <c r="EP15" s="106"/>
      <c r="EQ15" s="106"/>
      <c r="ER15" s="106"/>
      <c r="ES15" s="106"/>
      <c r="ET15" s="106"/>
      <c r="EU15" s="106"/>
      <c r="EV15" s="106"/>
      <c r="EW15" s="106"/>
      <c r="EX15" s="106"/>
      <c r="EY15" s="107"/>
    </row>
    <row r="16" spans="1:155" ht="12.75" customHeight="1" x14ac:dyDescent="0.25">
      <c r="AV16" s="152"/>
      <c r="AW16" s="152"/>
      <c r="AX16" s="152"/>
      <c r="AY16" s="152"/>
      <c r="AZ16" s="152"/>
      <c r="BA16" s="152"/>
      <c r="CR16" s="106"/>
      <c r="CS16" s="106"/>
      <c r="CT16" s="106"/>
      <c r="CU16" s="106"/>
      <c r="CV16" s="106"/>
      <c r="CW16" s="106"/>
      <c r="CX16" s="106"/>
      <c r="CY16" s="106"/>
      <c r="CZ16" s="106"/>
      <c r="DF16" s="106"/>
      <c r="DG16" s="106"/>
      <c r="DH16" s="106"/>
      <c r="DI16" s="106"/>
      <c r="DJ16" s="106"/>
      <c r="DQ16" s="106"/>
      <c r="DR16" s="106"/>
      <c r="DS16" s="106"/>
      <c r="DT16" s="106"/>
      <c r="DU16" s="106"/>
      <c r="DV16" s="106"/>
      <c r="DW16" s="106"/>
      <c r="DX16" s="106"/>
      <c r="DY16" s="106"/>
      <c r="DZ16" s="106"/>
      <c r="EA16" s="106"/>
      <c r="EB16" s="106"/>
      <c r="EC16" s="106"/>
      <c r="ED16" s="106"/>
      <c r="EE16" s="106"/>
      <c r="EF16" s="106"/>
      <c r="EG16" s="106"/>
      <c r="EH16" s="106"/>
      <c r="EI16" s="106"/>
      <c r="EJ16" s="106"/>
      <c r="EK16" s="106"/>
      <c r="EL16" s="106"/>
      <c r="EM16" s="106"/>
      <c r="EN16" s="106"/>
      <c r="EO16" s="106"/>
      <c r="EP16" s="106"/>
      <c r="EQ16" s="106"/>
      <c r="ER16" s="106"/>
      <c r="ES16" s="106"/>
      <c r="ET16" s="106"/>
      <c r="EU16" s="106"/>
      <c r="EV16" s="106"/>
      <c r="EW16" s="106"/>
      <c r="EX16" s="106"/>
      <c r="EY16" s="107"/>
    </row>
    <row r="17" spans="19:155" x14ac:dyDescent="0.25">
      <c r="AV17" s="152"/>
      <c r="AW17" s="152"/>
      <c r="AX17" s="152"/>
      <c r="AY17" s="152"/>
      <c r="AZ17" s="152"/>
      <c r="BA17" s="152"/>
      <c r="CR17" s="107"/>
      <c r="CS17" s="107"/>
      <c r="CT17" s="107"/>
      <c r="CU17" s="107"/>
      <c r="CV17" s="107"/>
      <c r="CW17" s="107"/>
      <c r="CX17" s="107"/>
      <c r="CY17" s="107"/>
      <c r="CZ17" s="107"/>
      <c r="DF17" s="107"/>
      <c r="DG17" s="107"/>
      <c r="DH17" s="107"/>
      <c r="DI17" s="107"/>
      <c r="DJ17" s="107"/>
      <c r="DQ17" s="107"/>
      <c r="DR17" s="107"/>
      <c r="DS17" s="107"/>
      <c r="DT17" s="107"/>
      <c r="DU17" s="107"/>
      <c r="DV17" s="107"/>
      <c r="DW17" s="107"/>
      <c r="DX17" s="107"/>
      <c r="DY17" s="107"/>
      <c r="DZ17" s="107"/>
      <c r="EA17" s="107"/>
      <c r="EB17" s="107"/>
      <c r="EC17" s="107"/>
      <c r="ED17" s="107"/>
      <c r="EE17" s="107"/>
      <c r="EF17" s="107"/>
      <c r="EG17" s="107"/>
      <c r="EH17" s="107"/>
      <c r="EI17" s="107"/>
      <c r="EJ17" s="107"/>
      <c r="EK17" s="107"/>
      <c r="EL17" s="107"/>
      <c r="EM17" s="107"/>
      <c r="EN17" s="107"/>
      <c r="EO17" s="107"/>
      <c r="EP17" s="107"/>
      <c r="EQ17" s="107"/>
      <c r="ER17" s="107"/>
      <c r="ES17" s="107"/>
      <c r="ET17" s="107"/>
      <c r="EU17" s="107"/>
      <c r="EV17" s="107"/>
      <c r="EW17" s="107"/>
      <c r="EX17" s="107"/>
      <c r="EY17" s="107"/>
    </row>
    <row r="18" spans="19:155" x14ac:dyDescent="0.25">
      <c r="CR18" s="107"/>
      <c r="CS18" s="107"/>
      <c r="CT18" s="107"/>
      <c r="CU18" s="107"/>
      <c r="CV18" s="107"/>
      <c r="CW18" s="107"/>
      <c r="CX18" s="107"/>
      <c r="CY18" s="107"/>
      <c r="CZ18" s="107"/>
      <c r="DF18" s="107"/>
      <c r="DG18" s="107"/>
      <c r="DH18" s="107"/>
      <c r="DI18" s="107"/>
      <c r="DJ18" s="107"/>
      <c r="DQ18" s="107"/>
      <c r="DR18" s="107"/>
      <c r="DS18" s="107"/>
      <c r="DT18" s="107"/>
      <c r="DU18" s="107"/>
      <c r="DV18" s="107"/>
      <c r="DW18" s="107"/>
      <c r="DX18" s="107"/>
      <c r="DY18" s="107"/>
      <c r="DZ18" s="107"/>
      <c r="EA18" s="107"/>
      <c r="EB18" s="107"/>
      <c r="EC18" s="107"/>
      <c r="ED18" s="107"/>
      <c r="EE18" s="107"/>
      <c r="EF18" s="107"/>
      <c r="EG18" s="107"/>
      <c r="EH18" s="107"/>
      <c r="EI18" s="107"/>
      <c r="EJ18" s="107"/>
      <c r="EK18" s="107"/>
      <c r="EL18" s="107"/>
      <c r="EM18" s="107"/>
      <c r="EN18" s="107"/>
      <c r="EO18" s="107"/>
      <c r="EP18" s="107"/>
      <c r="EQ18" s="107"/>
      <c r="ER18" s="107"/>
      <c r="ES18" s="107"/>
      <c r="ET18" s="107"/>
      <c r="EU18" s="107"/>
      <c r="EV18" s="107"/>
      <c r="EW18" s="107"/>
      <c r="EX18" s="107"/>
      <c r="EY18" s="107"/>
    </row>
    <row r="22" spans="19:155" x14ac:dyDescent="0.25">
      <c r="BK22" s="153" t="s">
        <v>1530</v>
      </c>
      <c r="BO22" s="153"/>
    </row>
    <row r="23" spans="19:155" x14ac:dyDescent="0.25">
      <c r="S23" s="154"/>
      <c r="Z23" s="155"/>
      <c r="AH23" s="155"/>
    </row>
    <row r="30" spans="19:155" x14ac:dyDescent="0.25">
      <c r="BJ30" s="156"/>
    </row>
    <row r="31" spans="19:155" s="113" customFormat="1" ht="12.75" customHeight="1" x14ac:dyDescent="0.25">
      <c r="BJ31" s="157"/>
      <c r="DA31" s="107"/>
      <c r="DB31" s="107"/>
      <c r="DC31" s="107"/>
      <c r="DD31" s="107"/>
      <c r="DE31" s="107"/>
      <c r="DK31" s="107"/>
      <c r="DL31" s="107"/>
      <c r="DM31" s="107"/>
      <c r="DN31" s="107"/>
      <c r="DO31" s="107"/>
      <c r="DP31" s="107"/>
    </row>
    <row r="32" spans="19:155" s="142" customFormat="1" x14ac:dyDescent="0.25">
      <c r="BJ32" s="158"/>
      <c r="DA32" s="107"/>
      <c r="DB32" s="107"/>
      <c r="DC32" s="107"/>
      <c r="DD32" s="107"/>
      <c r="DE32" s="107"/>
      <c r="DK32" s="107"/>
      <c r="DL32" s="107"/>
      <c r="DM32" s="107"/>
      <c r="DN32" s="107"/>
      <c r="DO32" s="107"/>
      <c r="DP32" s="107"/>
    </row>
    <row r="33" spans="62:67" x14ac:dyDescent="0.25">
      <c r="BJ33" s="156"/>
    </row>
    <row r="37" spans="62:67" ht="13.8" thickBot="1" x14ac:dyDescent="0.3"/>
    <row r="38" spans="62:67" ht="16.8" thickTop="1" thickBot="1" x14ac:dyDescent="0.35">
      <c r="BN38" s="159" t="s">
        <v>1531</v>
      </c>
      <c r="BO38" s="160">
        <v>0</v>
      </c>
    </row>
    <row r="39" spans="62:67" ht="13.8" thickTop="1" x14ac:dyDescent="0.25"/>
    <row r="41" spans="62:67" x14ac:dyDescent="0.25">
      <c r="BK41" s="153" t="s">
        <v>1532</v>
      </c>
    </row>
    <row r="51" spans="63:64" x14ac:dyDescent="0.25">
      <c r="BK51" s="157" t="s">
        <v>1533</v>
      </c>
      <c r="BL51" s="157" t="s">
        <v>1533</v>
      </c>
    </row>
    <row r="52" spans="63:64" x14ac:dyDescent="0.25">
      <c r="BK52" s="157" t="s">
        <v>1534</v>
      </c>
      <c r="BL52" s="157" t="s">
        <v>1535</v>
      </c>
    </row>
    <row r="53" spans="63:64" x14ac:dyDescent="0.25">
      <c r="BK53" s="158">
        <f>DatosGenerales!C345+DatosGenerales!C354+DatosGenerales!C356</f>
        <v>408</v>
      </c>
      <c r="BL53" s="158">
        <f>DatosGenerales!C346+DatosGenerales!C355+DatosGenerales!C357</f>
        <v>664</v>
      </c>
    </row>
    <row r="55" spans="63:64" x14ac:dyDescent="0.25">
      <c r="BK55" s="153" t="s">
        <v>1536</v>
      </c>
    </row>
    <row r="65" spans="63:69" x14ac:dyDescent="0.25">
      <c r="BK65" s="157" t="s">
        <v>1537</v>
      </c>
      <c r="BL65" s="157" t="s">
        <v>1538</v>
      </c>
      <c r="BM65" s="157" t="s">
        <v>1539</v>
      </c>
      <c r="BN65" s="157"/>
    </row>
    <row r="66" spans="63:69" x14ac:dyDescent="0.25">
      <c r="BK66" s="158">
        <f>DatosGenerales!C356+DatosGenerales!C357</f>
        <v>409</v>
      </c>
      <c r="BL66" s="158">
        <f>DatosGenerales!C345+DatosGenerales!C346</f>
        <v>307</v>
      </c>
      <c r="BM66" s="158">
        <f>DatosGenerales!C354+DatosGenerales!C355</f>
        <v>356</v>
      </c>
      <c r="BN66" s="158"/>
      <c r="BO66" s="142"/>
      <c r="BP66" s="142"/>
      <c r="BQ66" s="142"/>
    </row>
  </sheetData>
  <sheetProtection algorithmName="SHA-512" hashValue="92hqWBMb/I9SzSa1fQDNX5Aq0PeY00JCYCz3crfPkfLpw8XF4QMOOMbS5oTGquCuKMoQfIhLt0Kifc9cHdxU+Q==" saltValue="AFDhmh3UPsiuS71/lfD7UQ==" spinCount="100000" sheet="1" objects="1" scenarios="1"/>
  <mergeCells count="43">
    <mergeCell ref="BU4:BU6"/>
    <mergeCell ref="BE4:BG4"/>
    <mergeCell ref="BK4:BK6"/>
    <mergeCell ref="BL4:BL6"/>
    <mergeCell ref="BM4:BM6"/>
    <mergeCell ref="BN4:BN6"/>
    <mergeCell ref="BP4:BP6"/>
    <mergeCell ref="BQ4:BQ6"/>
    <mergeCell ref="BR4:BR6"/>
    <mergeCell ref="BS4:BS6"/>
    <mergeCell ref="BT4:BT6"/>
    <mergeCell ref="EQ4:ES4"/>
    <mergeCell ref="EW4:EX4"/>
    <mergeCell ref="BX4:BZ4"/>
    <mergeCell ref="CE4:CF4"/>
    <mergeCell ref="CL4:CM4"/>
    <mergeCell ref="CS4:CW4"/>
    <mergeCell ref="DA4:DB4"/>
    <mergeCell ref="DF4:DG4"/>
    <mergeCell ref="DL4:DN4"/>
    <mergeCell ref="DQ4:DV4"/>
    <mergeCell ref="DZ4:ED4"/>
    <mergeCell ref="EH4:EM4"/>
    <mergeCell ref="BO4:BO6"/>
    <mergeCell ref="Z3:AC3"/>
    <mergeCell ref="AH3:AK3"/>
    <mergeCell ref="AV3:BA3"/>
    <mergeCell ref="C4:E4"/>
    <mergeCell ref="I4:M4"/>
    <mergeCell ref="Q4:V4"/>
    <mergeCell ref="AP4:AR4"/>
    <mergeCell ref="BA5:BA6"/>
    <mergeCell ref="AV5:AV6"/>
    <mergeCell ref="AW5:AW6"/>
    <mergeCell ref="AX5:AX6"/>
    <mergeCell ref="AY5:AY6"/>
    <mergeCell ref="AZ5:AZ6"/>
    <mergeCell ref="C1:E1"/>
    <mergeCell ref="CT1:CX1"/>
    <mergeCell ref="Z2:AC2"/>
    <mergeCell ref="AH2:AK2"/>
    <mergeCell ref="AV2:BA2"/>
    <mergeCell ref="BK2:BT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B9CBE-9393-4619-B83E-A192F1C4A519}">
  <sheetPr>
    <tabColor theme="3"/>
  </sheetPr>
  <dimension ref="A1:BI28"/>
  <sheetViews>
    <sheetView showGridLines="0" workbookViewId="0"/>
  </sheetViews>
  <sheetFormatPr baseColWidth="10" defaultColWidth="11.44140625" defaultRowHeight="12" x14ac:dyDescent="0.25"/>
  <cols>
    <col min="1" max="1" width="2.6640625" style="162" customWidth="1"/>
    <col min="2" max="2" width="7.88671875" style="162" customWidth="1"/>
    <col min="3" max="3" width="11.44140625" style="162"/>
    <col min="4" max="4" width="12" style="162" customWidth="1"/>
    <col min="5" max="5" width="51" style="162" customWidth="1"/>
    <col min="6" max="6" width="2.6640625" style="162" customWidth="1"/>
    <col min="7" max="7" width="7.88671875" style="162" customWidth="1"/>
    <col min="8" max="9" width="11.44140625" style="162"/>
    <col min="10" max="10" width="51" style="162" customWidth="1"/>
    <col min="11" max="11" width="2.6640625" style="162" customWidth="1"/>
    <col min="12" max="12" width="7.88671875" style="162" customWidth="1"/>
    <col min="13" max="14" width="11.44140625" style="162"/>
    <col min="15" max="15" width="51" style="162" customWidth="1"/>
    <col min="16" max="16" width="2.6640625" style="162" customWidth="1"/>
    <col min="17" max="17" width="7.88671875" style="162" customWidth="1"/>
    <col min="18" max="19" width="11.44140625" style="162"/>
    <col min="20" max="20" width="51" style="162" customWidth="1"/>
    <col min="21" max="21" width="2.6640625" style="162" customWidth="1"/>
    <col min="22" max="22" width="7.88671875" style="162" customWidth="1"/>
    <col min="23" max="24" width="11.44140625" style="162"/>
    <col min="25" max="25" width="51" style="162" customWidth="1"/>
    <col min="26" max="26" width="2.6640625" style="162" customWidth="1"/>
    <col min="27" max="27" width="7.88671875" style="162" customWidth="1"/>
    <col min="28" max="29" width="11.44140625" style="162"/>
    <col min="30" max="30" width="51" style="162" customWidth="1"/>
    <col min="31" max="31" width="2.6640625" style="162" customWidth="1"/>
    <col min="32" max="32" width="7.88671875" style="162" customWidth="1"/>
    <col min="33" max="34" width="11.44140625" style="162"/>
    <col min="35" max="35" width="51" style="162" customWidth="1"/>
    <col min="36" max="36" width="2.6640625" style="162" customWidth="1"/>
    <col min="37" max="37" width="7.88671875" style="162" customWidth="1"/>
    <col min="38" max="39" width="11.44140625" style="162"/>
    <col min="40" max="40" width="51" style="162" customWidth="1"/>
    <col min="41" max="41" width="2.6640625" style="162" customWidth="1"/>
    <col min="42" max="42" width="7.88671875" style="162" customWidth="1"/>
    <col min="43" max="44" width="11.44140625" style="162"/>
    <col min="45" max="45" width="51" style="162" customWidth="1"/>
    <col min="46" max="46" width="2.6640625" style="162" customWidth="1"/>
    <col min="47" max="47" width="7.88671875" style="162" customWidth="1"/>
    <col min="48" max="49" width="11.44140625" style="162"/>
    <col min="50" max="50" width="51" style="162" customWidth="1"/>
    <col min="51" max="51" width="2.6640625" style="162" customWidth="1"/>
    <col min="52" max="52" width="7.88671875" style="162" customWidth="1"/>
    <col min="53" max="54" width="11.44140625" style="162"/>
    <col min="55" max="55" width="51" style="162" customWidth="1"/>
    <col min="56" max="56" width="2.6640625" style="162" customWidth="1"/>
    <col min="57" max="57" width="7.88671875" style="162" customWidth="1"/>
    <col min="58" max="59" width="11.44140625" style="162"/>
    <col min="60" max="60" width="51" style="162" customWidth="1"/>
    <col min="61" max="61" width="2.6640625" style="162" customWidth="1"/>
    <col min="62" max="256" width="11.44140625" style="162"/>
    <col min="257" max="257" width="2.6640625" style="162" customWidth="1"/>
    <col min="258" max="258" width="7.88671875" style="162" customWidth="1"/>
    <col min="259" max="259" width="11.44140625" style="162"/>
    <col min="260" max="260" width="12" style="162" customWidth="1"/>
    <col min="261" max="261" width="51" style="162" customWidth="1"/>
    <col min="262" max="262" width="2.6640625" style="162" customWidth="1"/>
    <col min="263" max="263" width="7.88671875" style="162" customWidth="1"/>
    <col min="264" max="265" width="11.44140625" style="162"/>
    <col min="266" max="266" width="51" style="162" customWidth="1"/>
    <col min="267" max="267" width="2.6640625" style="162" customWidth="1"/>
    <col min="268" max="268" width="7.88671875" style="162" customWidth="1"/>
    <col min="269" max="270" width="11.44140625" style="162"/>
    <col min="271" max="271" width="51" style="162" customWidth="1"/>
    <col min="272" max="272" width="2.6640625" style="162" customWidth="1"/>
    <col min="273" max="273" width="7.88671875" style="162" customWidth="1"/>
    <col min="274" max="275" width="11.44140625" style="162"/>
    <col min="276" max="276" width="51" style="162" customWidth="1"/>
    <col min="277" max="277" width="2.6640625" style="162" customWidth="1"/>
    <col min="278" max="278" width="7.88671875" style="162" customWidth="1"/>
    <col min="279" max="280" width="11.44140625" style="162"/>
    <col min="281" max="281" width="51" style="162" customWidth="1"/>
    <col min="282" max="282" width="2.6640625" style="162" customWidth="1"/>
    <col min="283" max="283" width="7.88671875" style="162" customWidth="1"/>
    <col min="284" max="285" width="11.44140625" style="162"/>
    <col min="286" max="286" width="51" style="162" customWidth="1"/>
    <col min="287" max="287" width="2.6640625" style="162" customWidth="1"/>
    <col min="288" max="288" width="7.88671875" style="162" customWidth="1"/>
    <col min="289" max="290" width="11.44140625" style="162"/>
    <col min="291" max="291" width="51" style="162" customWidth="1"/>
    <col min="292" max="292" width="2.6640625" style="162" customWidth="1"/>
    <col min="293" max="293" width="7.88671875" style="162" customWidth="1"/>
    <col min="294" max="295" width="11.44140625" style="162"/>
    <col min="296" max="296" width="51" style="162" customWidth="1"/>
    <col min="297" max="297" width="2.6640625" style="162" customWidth="1"/>
    <col min="298" max="298" width="7.88671875" style="162" customWidth="1"/>
    <col min="299" max="300" width="11.44140625" style="162"/>
    <col min="301" max="301" width="51" style="162" customWidth="1"/>
    <col min="302" max="302" width="2.6640625" style="162" customWidth="1"/>
    <col min="303" max="303" width="7.88671875" style="162" customWidth="1"/>
    <col min="304" max="305" width="11.44140625" style="162"/>
    <col min="306" max="306" width="51" style="162" customWidth="1"/>
    <col min="307" max="307" width="2.6640625" style="162" customWidth="1"/>
    <col min="308" max="308" width="7.88671875" style="162" customWidth="1"/>
    <col min="309" max="310" width="11.44140625" style="162"/>
    <col min="311" max="311" width="51" style="162" customWidth="1"/>
    <col min="312" max="312" width="2.6640625" style="162" customWidth="1"/>
    <col min="313" max="313" width="7.88671875" style="162" customWidth="1"/>
    <col min="314" max="315" width="11.44140625" style="162"/>
    <col min="316" max="316" width="51" style="162" customWidth="1"/>
    <col min="317" max="317" width="2.6640625" style="162" customWidth="1"/>
    <col min="318" max="512" width="11.44140625" style="162"/>
    <col min="513" max="513" width="2.6640625" style="162" customWidth="1"/>
    <col min="514" max="514" width="7.88671875" style="162" customWidth="1"/>
    <col min="515" max="515" width="11.44140625" style="162"/>
    <col min="516" max="516" width="12" style="162" customWidth="1"/>
    <col min="517" max="517" width="51" style="162" customWidth="1"/>
    <col min="518" max="518" width="2.6640625" style="162" customWidth="1"/>
    <col min="519" max="519" width="7.88671875" style="162" customWidth="1"/>
    <col min="520" max="521" width="11.44140625" style="162"/>
    <col min="522" max="522" width="51" style="162" customWidth="1"/>
    <col min="523" max="523" width="2.6640625" style="162" customWidth="1"/>
    <col min="524" max="524" width="7.88671875" style="162" customWidth="1"/>
    <col min="525" max="526" width="11.44140625" style="162"/>
    <col min="527" max="527" width="51" style="162" customWidth="1"/>
    <col min="528" max="528" width="2.6640625" style="162" customWidth="1"/>
    <col min="529" max="529" width="7.88671875" style="162" customWidth="1"/>
    <col min="530" max="531" width="11.44140625" style="162"/>
    <col min="532" max="532" width="51" style="162" customWidth="1"/>
    <col min="533" max="533" width="2.6640625" style="162" customWidth="1"/>
    <col min="534" max="534" width="7.88671875" style="162" customWidth="1"/>
    <col min="535" max="536" width="11.44140625" style="162"/>
    <col min="537" max="537" width="51" style="162" customWidth="1"/>
    <col min="538" max="538" width="2.6640625" style="162" customWidth="1"/>
    <col min="539" max="539" width="7.88671875" style="162" customWidth="1"/>
    <col min="540" max="541" width="11.44140625" style="162"/>
    <col min="542" max="542" width="51" style="162" customWidth="1"/>
    <col min="543" max="543" width="2.6640625" style="162" customWidth="1"/>
    <col min="544" max="544" width="7.88671875" style="162" customWidth="1"/>
    <col min="545" max="546" width="11.44140625" style="162"/>
    <col min="547" max="547" width="51" style="162" customWidth="1"/>
    <col min="548" max="548" width="2.6640625" style="162" customWidth="1"/>
    <col min="549" max="549" width="7.88671875" style="162" customWidth="1"/>
    <col min="550" max="551" width="11.44140625" style="162"/>
    <col min="552" max="552" width="51" style="162" customWidth="1"/>
    <col min="553" max="553" width="2.6640625" style="162" customWidth="1"/>
    <col min="554" max="554" width="7.88671875" style="162" customWidth="1"/>
    <col min="555" max="556" width="11.44140625" style="162"/>
    <col min="557" max="557" width="51" style="162" customWidth="1"/>
    <col min="558" max="558" width="2.6640625" style="162" customWidth="1"/>
    <col min="559" max="559" width="7.88671875" style="162" customWidth="1"/>
    <col min="560" max="561" width="11.44140625" style="162"/>
    <col min="562" max="562" width="51" style="162" customWidth="1"/>
    <col min="563" max="563" width="2.6640625" style="162" customWidth="1"/>
    <col min="564" max="564" width="7.88671875" style="162" customWidth="1"/>
    <col min="565" max="566" width="11.44140625" style="162"/>
    <col min="567" max="567" width="51" style="162" customWidth="1"/>
    <col min="568" max="568" width="2.6640625" style="162" customWidth="1"/>
    <col min="569" max="569" width="7.88671875" style="162" customWidth="1"/>
    <col min="570" max="571" width="11.44140625" style="162"/>
    <col min="572" max="572" width="51" style="162" customWidth="1"/>
    <col min="573" max="573" width="2.6640625" style="162" customWidth="1"/>
    <col min="574" max="768" width="11.44140625" style="162"/>
    <col min="769" max="769" width="2.6640625" style="162" customWidth="1"/>
    <col min="770" max="770" width="7.88671875" style="162" customWidth="1"/>
    <col min="771" max="771" width="11.44140625" style="162"/>
    <col min="772" max="772" width="12" style="162" customWidth="1"/>
    <col min="773" max="773" width="51" style="162" customWidth="1"/>
    <col min="774" max="774" width="2.6640625" style="162" customWidth="1"/>
    <col min="775" max="775" width="7.88671875" style="162" customWidth="1"/>
    <col min="776" max="777" width="11.44140625" style="162"/>
    <col min="778" max="778" width="51" style="162" customWidth="1"/>
    <col min="779" max="779" width="2.6640625" style="162" customWidth="1"/>
    <col min="780" max="780" width="7.88671875" style="162" customWidth="1"/>
    <col min="781" max="782" width="11.44140625" style="162"/>
    <col min="783" max="783" width="51" style="162" customWidth="1"/>
    <col min="784" max="784" width="2.6640625" style="162" customWidth="1"/>
    <col min="785" max="785" width="7.88671875" style="162" customWidth="1"/>
    <col min="786" max="787" width="11.44140625" style="162"/>
    <col min="788" max="788" width="51" style="162" customWidth="1"/>
    <col min="789" max="789" width="2.6640625" style="162" customWidth="1"/>
    <col min="790" max="790" width="7.88671875" style="162" customWidth="1"/>
    <col min="791" max="792" width="11.44140625" style="162"/>
    <col min="793" max="793" width="51" style="162" customWidth="1"/>
    <col min="794" max="794" width="2.6640625" style="162" customWidth="1"/>
    <col min="795" max="795" width="7.88671875" style="162" customWidth="1"/>
    <col min="796" max="797" width="11.44140625" style="162"/>
    <col min="798" max="798" width="51" style="162" customWidth="1"/>
    <col min="799" max="799" width="2.6640625" style="162" customWidth="1"/>
    <col min="800" max="800" width="7.88671875" style="162" customWidth="1"/>
    <col min="801" max="802" width="11.44140625" style="162"/>
    <col min="803" max="803" width="51" style="162" customWidth="1"/>
    <col min="804" max="804" width="2.6640625" style="162" customWidth="1"/>
    <col min="805" max="805" width="7.88671875" style="162" customWidth="1"/>
    <col min="806" max="807" width="11.44140625" style="162"/>
    <col min="808" max="808" width="51" style="162" customWidth="1"/>
    <col min="809" max="809" width="2.6640625" style="162" customWidth="1"/>
    <col min="810" max="810" width="7.88671875" style="162" customWidth="1"/>
    <col min="811" max="812" width="11.44140625" style="162"/>
    <col min="813" max="813" width="51" style="162" customWidth="1"/>
    <col min="814" max="814" width="2.6640625" style="162" customWidth="1"/>
    <col min="815" max="815" width="7.88671875" style="162" customWidth="1"/>
    <col min="816" max="817" width="11.44140625" style="162"/>
    <col min="818" max="818" width="51" style="162" customWidth="1"/>
    <col min="819" max="819" width="2.6640625" style="162" customWidth="1"/>
    <col min="820" max="820" width="7.88671875" style="162" customWidth="1"/>
    <col min="821" max="822" width="11.44140625" style="162"/>
    <col min="823" max="823" width="51" style="162" customWidth="1"/>
    <col min="824" max="824" width="2.6640625" style="162" customWidth="1"/>
    <col min="825" max="825" width="7.88671875" style="162" customWidth="1"/>
    <col min="826" max="827" width="11.44140625" style="162"/>
    <col min="828" max="828" width="51" style="162" customWidth="1"/>
    <col min="829" max="829" width="2.6640625" style="162" customWidth="1"/>
    <col min="830" max="1024" width="11.44140625" style="162"/>
    <col min="1025" max="1025" width="2.6640625" style="162" customWidth="1"/>
    <col min="1026" max="1026" width="7.88671875" style="162" customWidth="1"/>
    <col min="1027" max="1027" width="11.44140625" style="162"/>
    <col min="1028" max="1028" width="12" style="162" customWidth="1"/>
    <col min="1029" max="1029" width="51" style="162" customWidth="1"/>
    <col min="1030" max="1030" width="2.6640625" style="162" customWidth="1"/>
    <col min="1031" max="1031" width="7.88671875" style="162" customWidth="1"/>
    <col min="1032" max="1033" width="11.44140625" style="162"/>
    <col min="1034" max="1034" width="51" style="162" customWidth="1"/>
    <col min="1035" max="1035" width="2.6640625" style="162" customWidth="1"/>
    <col min="1036" max="1036" width="7.88671875" style="162" customWidth="1"/>
    <col min="1037" max="1038" width="11.44140625" style="162"/>
    <col min="1039" max="1039" width="51" style="162" customWidth="1"/>
    <col min="1040" max="1040" width="2.6640625" style="162" customWidth="1"/>
    <col min="1041" max="1041" width="7.88671875" style="162" customWidth="1"/>
    <col min="1042" max="1043" width="11.44140625" style="162"/>
    <col min="1044" max="1044" width="51" style="162" customWidth="1"/>
    <col min="1045" max="1045" width="2.6640625" style="162" customWidth="1"/>
    <col min="1046" max="1046" width="7.88671875" style="162" customWidth="1"/>
    <col min="1047" max="1048" width="11.44140625" style="162"/>
    <col min="1049" max="1049" width="51" style="162" customWidth="1"/>
    <col min="1050" max="1050" width="2.6640625" style="162" customWidth="1"/>
    <col min="1051" max="1051" width="7.88671875" style="162" customWidth="1"/>
    <col min="1052" max="1053" width="11.44140625" style="162"/>
    <col min="1054" max="1054" width="51" style="162" customWidth="1"/>
    <col min="1055" max="1055" width="2.6640625" style="162" customWidth="1"/>
    <col min="1056" max="1056" width="7.88671875" style="162" customWidth="1"/>
    <col min="1057" max="1058" width="11.44140625" style="162"/>
    <col min="1059" max="1059" width="51" style="162" customWidth="1"/>
    <col min="1060" max="1060" width="2.6640625" style="162" customWidth="1"/>
    <col min="1061" max="1061" width="7.88671875" style="162" customWidth="1"/>
    <col min="1062" max="1063" width="11.44140625" style="162"/>
    <col min="1064" max="1064" width="51" style="162" customWidth="1"/>
    <col min="1065" max="1065" width="2.6640625" style="162" customWidth="1"/>
    <col min="1066" max="1066" width="7.88671875" style="162" customWidth="1"/>
    <col min="1067" max="1068" width="11.44140625" style="162"/>
    <col min="1069" max="1069" width="51" style="162" customWidth="1"/>
    <col min="1070" max="1070" width="2.6640625" style="162" customWidth="1"/>
    <col min="1071" max="1071" width="7.88671875" style="162" customWidth="1"/>
    <col min="1072" max="1073" width="11.44140625" style="162"/>
    <col min="1074" max="1074" width="51" style="162" customWidth="1"/>
    <col min="1075" max="1075" width="2.6640625" style="162" customWidth="1"/>
    <col min="1076" max="1076" width="7.88671875" style="162" customWidth="1"/>
    <col min="1077" max="1078" width="11.44140625" style="162"/>
    <col min="1079" max="1079" width="51" style="162" customWidth="1"/>
    <col min="1080" max="1080" width="2.6640625" style="162" customWidth="1"/>
    <col min="1081" max="1081" width="7.88671875" style="162" customWidth="1"/>
    <col min="1082" max="1083" width="11.44140625" style="162"/>
    <col min="1084" max="1084" width="51" style="162" customWidth="1"/>
    <col min="1085" max="1085" width="2.6640625" style="162" customWidth="1"/>
    <col min="1086" max="1280" width="11.44140625" style="162"/>
    <col min="1281" max="1281" width="2.6640625" style="162" customWidth="1"/>
    <col min="1282" max="1282" width="7.88671875" style="162" customWidth="1"/>
    <col min="1283" max="1283" width="11.44140625" style="162"/>
    <col min="1284" max="1284" width="12" style="162" customWidth="1"/>
    <col min="1285" max="1285" width="51" style="162" customWidth="1"/>
    <col min="1286" max="1286" width="2.6640625" style="162" customWidth="1"/>
    <col min="1287" max="1287" width="7.88671875" style="162" customWidth="1"/>
    <col min="1288" max="1289" width="11.44140625" style="162"/>
    <col min="1290" max="1290" width="51" style="162" customWidth="1"/>
    <col min="1291" max="1291" width="2.6640625" style="162" customWidth="1"/>
    <col min="1292" max="1292" width="7.88671875" style="162" customWidth="1"/>
    <col min="1293" max="1294" width="11.44140625" style="162"/>
    <col min="1295" max="1295" width="51" style="162" customWidth="1"/>
    <col min="1296" max="1296" width="2.6640625" style="162" customWidth="1"/>
    <col min="1297" max="1297" width="7.88671875" style="162" customWidth="1"/>
    <col min="1298" max="1299" width="11.44140625" style="162"/>
    <col min="1300" max="1300" width="51" style="162" customWidth="1"/>
    <col min="1301" max="1301" width="2.6640625" style="162" customWidth="1"/>
    <col min="1302" max="1302" width="7.88671875" style="162" customWidth="1"/>
    <col min="1303" max="1304" width="11.44140625" style="162"/>
    <col min="1305" max="1305" width="51" style="162" customWidth="1"/>
    <col min="1306" max="1306" width="2.6640625" style="162" customWidth="1"/>
    <col min="1307" max="1307" width="7.88671875" style="162" customWidth="1"/>
    <col min="1308" max="1309" width="11.44140625" style="162"/>
    <col min="1310" max="1310" width="51" style="162" customWidth="1"/>
    <col min="1311" max="1311" width="2.6640625" style="162" customWidth="1"/>
    <col min="1312" max="1312" width="7.88671875" style="162" customWidth="1"/>
    <col min="1313" max="1314" width="11.44140625" style="162"/>
    <col min="1315" max="1315" width="51" style="162" customWidth="1"/>
    <col min="1316" max="1316" width="2.6640625" style="162" customWidth="1"/>
    <col min="1317" max="1317" width="7.88671875" style="162" customWidth="1"/>
    <col min="1318" max="1319" width="11.44140625" style="162"/>
    <col min="1320" max="1320" width="51" style="162" customWidth="1"/>
    <col min="1321" max="1321" width="2.6640625" style="162" customWidth="1"/>
    <col min="1322" max="1322" width="7.88671875" style="162" customWidth="1"/>
    <col min="1323" max="1324" width="11.44140625" style="162"/>
    <col min="1325" max="1325" width="51" style="162" customWidth="1"/>
    <col min="1326" max="1326" width="2.6640625" style="162" customWidth="1"/>
    <col min="1327" max="1327" width="7.88671875" style="162" customWidth="1"/>
    <col min="1328" max="1329" width="11.44140625" style="162"/>
    <col min="1330" max="1330" width="51" style="162" customWidth="1"/>
    <col min="1331" max="1331" width="2.6640625" style="162" customWidth="1"/>
    <col min="1332" max="1332" width="7.88671875" style="162" customWidth="1"/>
    <col min="1333" max="1334" width="11.44140625" style="162"/>
    <col min="1335" max="1335" width="51" style="162" customWidth="1"/>
    <col min="1336" max="1336" width="2.6640625" style="162" customWidth="1"/>
    <col min="1337" max="1337" width="7.88671875" style="162" customWidth="1"/>
    <col min="1338" max="1339" width="11.44140625" style="162"/>
    <col min="1340" max="1340" width="51" style="162" customWidth="1"/>
    <col min="1341" max="1341" width="2.6640625" style="162" customWidth="1"/>
    <col min="1342" max="1536" width="11.44140625" style="162"/>
    <col min="1537" max="1537" width="2.6640625" style="162" customWidth="1"/>
    <col min="1538" max="1538" width="7.88671875" style="162" customWidth="1"/>
    <col min="1539" max="1539" width="11.44140625" style="162"/>
    <col min="1540" max="1540" width="12" style="162" customWidth="1"/>
    <col min="1541" max="1541" width="51" style="162" customWidth="1"/>
    <col min="1542" max="1542" width="2.6640625" style="162" customWidth="1"/>
    <col min="1543" max="1543" width="7.88671875" style="162" customWidth="1"/>
    <col min="1544" max="1545" width="11.44140625" style="162"/>
    <col min="1546" max="1546" width="51" style="162" customWidth="1"/>
    <col min="1547" max="1547" width="2.6640625" style="162" customWidth="1"/>
    <col min="1548" max="1548" width="7.88671875" style="162" customWidth="1"/>
    <col min="1549" max="1550" width="11.44140625" style="162"/>
    <col min="1551" max="1551" width="51" style="162" customWidth="1"/>
    <col min="1552" max="1552" width="2.6640625" style="162" customWidth="1"/>
    <col min="1553" max="1553" width="7.88671875" style="162" customWidth="1"/>
    <col min="1554" max="1555" width="11.44140625" style="162"/>
    <col min="1556" max="1556" width="51" style="162" customWidth="1"/>
    <col min="1557" max="1557" width="2.6640625" style="162" customWidth="1"/>
    <col min="1558" max="1558" width="7.88671875" style="162" customWidth="1"/>
    <col min="1559" max="1560" width="11.44140625" style="162"/>
    <col min="1561" max="1561" width="51" style="162" customWidth="1"/>
    <col min="1562" max="1562" width="2.6640625" style="162" customWidth="1"/>
    <col min="1563" max="1563" width="7.88671875" style="162" customWidth="1"/>
    <col min="1564" max="1565" width="11.44140625" style="162"/>
    <col min="1566" max="1566" width="51" style="162" customWidth="1"/>
    <col min="1567" max="1567" width="2.6640625" style="162" customWidth="1"/>
    <col min="1568" max="1568" width="7.88671875" style="162" customWidth="1"/>
    <col min="1569" max="1570" width="11.44140625" style="162"/>
    <col min="1571" max="1571" width="51" style="162" customWidth="1"/>
    <col min="1572" max="1572" width="2.6640625" style="162" customWidth="1"/>
    <col min="1573" max="1573" width="7.88671875" style="162" customWidth="1"/>
    <col min="1574" max="1575" width="11.44140625" style="162"/>
    <col min="1576" max="1576" width="51" style="162" customWidth="1"/>
    <col min="1577" max="1577" width="2.6640625" style="162" customWidth="1"/>
    <col min="1578" max="1578" width="7.88671875" style="162" customWidth="1"/>
    <col min="1579" max="1580" width="11.44140625" style="162"/>
    <col min="1581" max="1581" width="51" style="162" customWidth="1"/>
    <col min="1582" max="1582" width="2.6640625" style="162" customWidth="1"/>
    <col min="1583" max="1583" width="7.88671875" style="162" customWidth="1"/>
    <col min="1584" max="1585" width="11.44140625" style="162"/>
    <col min="1586" max="1586" width="51" style="162" customWidth="1"/>
    <col min="1587" max="1587" width="2.6640625" style="162" customWidth="1"/>
    <col min="1588" max="1588" width="7.88671875" style="162" customWidth="1"/>
    <col min="1589" max="1590" width="11.44140625" style="162"/>
    <col min="1591" max="1591" width="51" style="162" customWidth="1"/>
    <col min="1592" max="1592" width="2.6640625" style="162" customWidth="1"/>
    <col min="1593" max="1593" width="7.88671875" style="162" customWidth="1"/>
    <col min="1594" max="1595" width="11.44140625" style="162"/>
    <col min="1596" max="1596" width="51" style="162" customWidth="1"/>
    <col min="1597" max="1597" width="2.6640625" style="162" customWidth="1"/>
    <col min="1598" max="1792" width="11.44140625" style="162"/>
    <col min="1793" max="1793" width="2.6640625" style="162" customWidth="1"/>
    <col min="1794" max="1794" width="7.88671875" style="162" customWidth="1"/>
    <col min="1795" max="1795" width="11.44140625" style="162"/>
    <col min="1796" max="1796" width="12" style="162" customWidth="1"/>
    <col min="1797" max="1797" width="51" style="162" customWidth="1"/>
    <col min="1798" max="1798" width="2.6640625" style="162" customWidth="1"/>
    <col min="1799" max="1799" width="7.88671875" style="162" customWidth="1"/>
    <col min="1800" max="1801" width="11.44140625" style="162"/>
    <col min="1802" max="1802" width="51" style="162" customWidth="1"/>
    <col min="1803" max="1803" width="2.6640625" style="162" customWidth="1"/>
    <col min="1804" max="1804" width="7.88671875" style="162" customWidth="1"/>
    <col min="1805" max="1806" width="11.44140625" style="162"/>
    <col min="1807" max="1807" width="51" style="162" customWidth="1"/>
    <col min="1808" max="1808" width="2.6640625" style="162" customWidth="1"/>
    <col min="1809" max="1809" width="7.88671875" style="162" customWidth="1"/>
    <col min="1810" max="1811" width="11.44140625" style="162"/>
    <col min="1812" max="1812" width="51" style="162" customWidth="1"/>
    <col min="1813" max="1813" width="2.6640625" style="162" customWidth="1"/>
    <col min="1814" max="1814" width="7.88671875" style="162" customWidth="1"/>
    <col min="1815" max="1816" width="11.44140625" style="162"/>
    <col min="1817" max="1817" width="51" style="162" customWidth="1"/>
    <col min="1818" max="1818" width="2.6640625" style="162" customWidth="1"/>
    <col min="1819" max="1819" width="7.88671875" style="162" customWidth="1"/>
    <col min="1820" max="1821" width="11.44140625" style="162"/>
    <col min="1822" max="1822" width="51" style="162" customWidth="1"/>
    <col min="1823" max="1823" width="2.6640625" style="162" customWidth="1"/>
    <col min="1824" max="1824" width="7.88671875" style="162" customWidth="1"/>
    <col min="1825" max="1826" width="11.44140625" style="162"/>
    <col min="1827" max="1827" width="51" style="162" customWidth="1"/>
    <col min="1828" max="1828" width="2.6640625" style="162" customWidth="1"/>
    <col min="1829" max="1829" width="7.88671875" style="162" customWidth="1"/>
    <col min="1830" max="1831" width="11.44140625" style="162"/>
    <col min="1832" max="1832" width="51" style="162" customWidth="1"/>
    <col min="1833" max="1833" width="2.6640625" style="162" customWidth="1"/>
    <col min="1834" max="1834" width="7.88671875" style="162" customWidth="1"/>
    <col min="1835" max="1836" width="11.44140625" style="162"/>
    <col min="1837" max="1837" width="51" style="162" customWidth="1"/>
    <col min="1838" max="1838" width="2.6640625" style="162" customWidth="1"/>
    <col min="1839" max="1839" width="7.88671875" style="162" customWidth="1"/>
    <col min="1840" max="1841" width="11.44140625" style="162"/>
    <col min="1842" max="1842" width="51" style="162" customWidth="1"/>
    <col min="1843" max="1843" width="2.6640625" style="162" customWidth="1"/>
    <col min="1844" max="1844" width="7.88671875" style="162" customWidth="1"/>
    <col min="1845" max="1846" width="11.44140625" style="162"/>
    <col min="1847" max="1847" width="51" style="162" customWidth="1"/>
    <col min="1848" max="1848" width="2.6640625" style="162" customWidth="1"/>
    <col min="1849" max="1849" width="7.88671875" style="162" customWidth="1"/>
    <col min="1850" max="1851" width="11.44140625" style="162"/>
    <col min="1852" max="1852" width="51" style="162" customWidth="1"/>
    <col min="1853" max="1853" width="2.6640625" style="162" customWidth="1"/>
    <col min="1854" max="2048" width="11.44140625" style="162"/>
    <col min="2049" max="2049" width="2.6640625" style="162" customWidth="1"/>
    <col min="2050" max="2050" width="7.88671875" style="162" customWidth="1"/>
    <col min="2051" max="2051" width="11.44140625" style="162"/>
    <col min="2052" max="2052" width="12" style="162" customWidth="1"/>
    <col min="2053" max="2053" width="51" style="162" customWidth="1"/>
    <col min="2054" max="2054" width="2.6640625" style="162" customWidth="1"/>
    <col min="2055" max="2055" width="7.88671875" style="162" customWidth="1"/>
    <col min="2056" max="2057" width="11.44140625" style="162"/>
    <col min="2058" max="2058" width="51" style="162" customWidth="1"/>
    <col min="2059" max="2059" width="2.6640625" style="162" customWidth="1"/>
    <col min="2060" max="2060" width="7.88671875" style="162" customWidth="1"/>
    <col min="2061" max="2062" width="11.44140625" style="162"/>
    <col min="2063" max="2063" width="51" style="162" customWidth="1"/>
    <col min="2064" max="2064" width="2.6640625" style="162" customWidth="1"/>
    <col min="2065" max="2065" width="7.88671875" style="162" customWidth="1"/>
    <col min="2066" max="2067" width="11.44140625" style="162"/>
    <col min="2068" max="2068" width="51" style="162" customWidth="1"/>
    <col min="2069" max="2069" width="2.6640625" style="162" customWidth="1"/>
    <col min="2070" max="2070" width="7.88671875" style="162" customWidth="1"/>
    <col min="2071" max="2072" width="11.44140625" style="162"/>
    <col min="2073" max="2073" width="51" style="162" customWidth="1"/>
    <col min="2074" max="2074" width="2.6640625" style="162" customWidth="1"/>
    <col min="2075" max="2075" width="7.88671875" style="162" customWidth="1"/>
    <col min="2076" max="2077" width="11.44140625" style="162"/>
    <col min="2078" max="2078" width="51" style="162" customWidth="1"/>
    <col min="2079" max="2079" width="2.6640625" style="162" customWidth="1"/>
    <col min="2080" max="2080" width="7.88671875" style="162" customWidth="1"/>
    <col min="2081" max="2082" width="11.44140625" style="162"/>
    <col min="2083" max="2083" width="51" style="162" customWidth="1"/>
    <col min="2084" max="2084" width="2.6640625" style="162" customWidth="1"/>
    <col min="2085" max="2085" width="7.88671875" style="162" customWidth="1"/>
    <col min="2086" max="2087" width="11.44140625" style="162"/>
    <col min="2088" max="2088" width="51" style="162" customWidth="1"/>
    <col min="2089" max="2089" width="2.6640625" style="162" customWidth="1"/>
    <col min="2090" max="2090" width="7.88671875" style="162" customWidth="1"/>
    <col min="2091" max="2092" width="11.44140625" style="162"/>
    <col min="2093" max="2093" width="51" style="162" customWidth="1"/>
    <col min="2094" max="2094" width="2.6640625" style="162" customWidth="1"/>
    <col min="2095" max="2095" width="7.88671875" style="162" customWidth="1"/>
    <col min="2096" max="2097" width="11.44140625" style="162"/>
    <col min="2098" max="2098" width="51" style="162" customWidth="1"/>
    <col min="2099" max="2099" width="2.6640625" style="162" customWidth="1"/>
    <col min="2100" max="2100" width="7.88671875" style="162" customWidth="1"/>
    <col min="2101" max="2102" width="11.44140625" style="162"/>
    <col min="2103" max="2103" width="51" style="162" customWidth="1"/>
    <col min="2104" max="2104" width="2.6640625" style="162" customWidth="1"/>
    <col min="2105" max="2105" width="7.88671875" style="162" customWidth="1"/>
    <col min="2106" max="2107" width="11.44140625" style="162"/>
    <col min="2108" max="2108" width="51" style="162" customWidth="1"/>
    <col min="2109" max="2109" width="2.6640625" style="162" customWidth="1"/>
    <col min="2110" max="2304" width="11.44140625" style="162"/>
    <col min="2305" max="2305" width="2.6640625" style="162" customWidth="1"/>
    <col min="2306" max="2306" width="7.88671875" style="162" customWidth="1"/>
    <col min="2307" max="2307" width="11.44140625" style="162"/>
    <col min="2308" max="2308" width="12" style="162" customWidth="1"/>
    <col min="2309" max="2309" width="51" style="162" customWidth="1"/>
    <col min="2310" max="2310" width="2.6640625" style="162" customWidth="1"/>
    <col min="2311" max="2311" width="7.88671875" style="162" customWidth="1"/>
    <col min="2312" max="2313" width="11.44140625" style="162"/>
    <col min="2314" max="2314" width="51" style="162" customWidth="1"/>
    <col min="2315" max="2315" width="2.6640625" style="162" customWidth="1"/>
    <col min="2316" max="2316" width="7.88671875" style="162" customWidth="1"/>
    <col min="2317" max="2318" width="11.44140625" style="162"/>
    <col min="2319" max="2319" width="51" style="162" customWidth="1"/>
    <col min="2320" max="2320" width="2.6640625" style="162" customWidth="1"/>
    <col min="2321" max="2321" width="7.88671875" style="162" customWidth="1"/>
    <col min="2322" max="2323" width="11.44140625" style="162"/>
    <col min="2324" max="2324" width="51" style="162" customWidth="1"/>
    <col min="2325" max="2325" width="2.6640625" style="162" customWidth="1"/>
    <col min="2326" max="2326" width="7.88671875" style="162" customWidth="1"/>
    <col min="2327" max="2328" width="11.44140625" style="162"/>
    <col min="2329" max="2329" width="51" style="162" customWidth="1"/>
    <col min="2330" max="2330" width="2.6640625" style="162" customWidth="1"/>
    <col min="2331" max="2331" width="7.88671875" style="162" customWidth="1"/>
    <col min="2332" max="2333" width="11.44140625" style="162"/>
    <col min="2334" max="2334" width="51" style="162" customWidth="1"/>
    <col min="2335" max="2335" width="2.6640625" style="162" customWidth="1"/>
    <col min="2336" max="2336" width="7.88671875" style="162" customWidth="1"/>
    <col min="2337" max="2338" width="11.44140625" style="162"/>
    <col min="2339" max="2339" width="51" style="162" customWidth="1"/>
    <col min="2340" max="2340" width="2.6640625" style="162" customWidth="1"/>
    <col min="2341" max="2341" width="7.88671875" style="162" customWidth="1"/>
    <col min="2342" max="2343" width="11.44140625" style="162"/>
    <col min="2344" max="2344" width="51" style="162" customWidth="1"/>
    <col min="2345" max="2345" width="2.6640625" style="162" customWidth="1"/>
    <col min="2346" max="2346" width="7.88671875" style="162" customWidth="1"/>
    <col min="2347" max="2348" width="11.44140625" style="162"/>
    <col min="2349" max="2349" width="51" style="162" customWidth="1"/>
    <col min="2350" max="2350" width="2.6640625" style="162" customWidth="1"/>
    <col min="2351" max="2351" width="7.88671875" style="162" customWidth="1"/>
    <col min="2352" max="2353" width="11.44140625" style="162"/>
    <col min="2354" max="2354" width="51" style="162" customWidth="1"/>
    <col min="2355" max="2355" width="2.6640625" style="162" customWidth="1"/>
    <col min="2356" max="2356" width="7.88671875" style="162" customWidth="1"/>
    <col min="2357" max="2358" width="11.44140625" style="162"/>
    <col min="2359" max="2359" width="51" style="162" customWidth="1"/>
    <col min="2360" max="2360" width="2.6640625" style="162" customWidth="1"/>
    <col min="2361" max="2361" width="7.88671875" style="162" customWidth="1"/>
    <col min="2362" max="2363" width="11.44140625" style="162"/>
    <col min="2364" max="2364" width="51" style="162" customWidth="1"/>
    <col min="2365" max="2365" width="2.6640625" style="162" customWidth="1"/>
    <col min="2366" max="2560" width="11.44140625" style="162"/>
    <col min="2561" max="2561" width="2.6640625" style="162" customWidth="1"/>
    <col min="2562" max="2562" width="7.88671875" style="162" customWidth="1"/>
    <col min="2563" max="2563" width="11.44140625" style="162"/>
    <col min="2564" max="2564" width="12" style="162" customWidth="1"/>
    <col min="2565" max="2565" width="51" style="162" customWidth="1"/>
    <col min="2566" max="2566" width="2.6640625" style="162" customWidth="1"/>
    <col min="2567" max="2567" width="7.88671875" style="162" customWidth="1"/>
    <col min="2568" max="2569" width="11.44140625" style="162"/>
    <col min="2570" max="2570" width="51" style="162" customWidth="1"/>
    <col min="2571" max="2571" width="2.6640625" style="162" customWidth="1"/>
    <col min="2572" max="2572" width="7.88671875" style="162" customWidth="1"/>
    <col min="2573" max="2574" width="11.44140625" style="162"/>
    <col min="2575" max="2575" width="51" style="162" customWidth="1"/>
    <col min="2576" max="2576" width="2.6640625" style="162" customWidth="1"/>
    <col min="2577" max="2577" width="7.88671875" style="162" customWidth="1"/>
    <col min="2578" max="2579" width="11.44140625" style="162"/>
    <col min="2580" max="2580" width="51" style="162" customWidth="1"/>
    <col min="2581" max="2581" width="2.6640625" style="162" customWidth="1"/>
    <col min="2582" max="2582" width="7.88671875" style="162" customWidth="1"/>
    <col min="2583" max="2584" width="11.44140625" style="162"/>
    <col min="2585" max="2585" width="51" style="162" customWidth="1"/>
    <col min="2586" max="2586" width="2.6640625" style="162" customWidth="1"/>
    <col min="2587" max="2587" width="7.88671875" style="162" customWidth="1"/>
    <col min="2588" max="2589" width="11.44140625" style="162"/>
    <col min="2590" max="2590" width="51" style="162" customWidth="1"/>
    <col min="2591" max="2591" width="2.6640625" style="162" customWidth="1"/>
    <col min="2592" max="2592" width="7.88671875" style="162" customWidth="1"/>
    <col min="2593" max="2594" width="11.44140625" style="162"/>
    <col min="2595" max="2595" width="51" style="162" customWidth="1"/>
    <col min="2596" max="2596" width="2.6640625" style="162" customWidth="1"/>
    <col min="2597" max="2597" width="7.88671875" style="162" customWidth="1"/>
    <col min="2598" max="2599" width="11.44140625" style="162"/>
    <col min="2600" max="2600" width="51" style="162" customWidth="1"/>
    <col min="2601" max="2601" width="2.6640625" style="162" customWidth="1"/>
    <col min="2602" max="2602" width="7.88671875" style="162" customWidth="1"/>
    <col min="2603" max="2604" width="11.44140625" style="162"/>
    <col min="2605" max="2605" width="51" style="162" customWidth="1"/>
    <col min="2606" max="2606" width="2.6640625" style="162" customWidth="1"/>
    <col min="2607" max="2607" width="7.88671875" style="162" customWidth="1"/>
    <col min="2608" max="2609" width="11.44140625" style="162"/>
    <col min="2610" max="2610" width="51" style="162" customWidth="1"/>
    <col min="2611" max="2611" width="2.6640625" style="162" customWidth="1"/>
    <col min="2612" max="2612" width="7.88671875" style="162" customWidth="1"/>
    <col min="2613" max="2614" width="11.44140625" style="162"/>
    <col min="2615" max="2615" width="51" style="162" customWidth="1"/>
    <col min="2616" max="2616" width="2.6640625" style="162" customWidth="1"/>
    <col min="2617" max="2617" width="7.88671875" style="162" customWidth="1"/>
    <col min="2618" max="2619" width="11.44140625" style="162"/>
    <col min="2620" max="2620" width="51" style="162" customWidth="1"/>
    <col min="2621" max="2621" width="2.6640625" style="162" customWidth="1"/>
    <col min="2622" max="2816" width="11.44140625" style="162"/>
    <col min="2817" max="2817" width="2.6640625" style="162" customWidth="1"/>
    <col min="2818" max="2818" width="7.88671875" style="162" customWidth="1"/>
    <col min="2819" max="2819" width="11.44140625" style="162"/>
    <col min="2820" max="2820" width="12" style="162" customWidth="1"/>
    <col min="2821" max="2821" width="51" style="162" customWidth="1"/>
    <col min="2822" max="2822" width="2.6640625" style="162" customWidth="1"/>
    <col min="2823" max="2823" width="7.88671875" style="162" customWidth="1"/>
    <col min="2824" max="2825" width="11.44140625" style="162"/>
    <col min="2826" max="2826" width="51" style="162" customWidth="1"/>
    <col min="2827" max="2827" width="2.6640625" style="162" customWidth="1"/>
    <col min="2828" max="2828" width="7.88671875" style="162" customWidth="1"/>
    <col min="2829" max="2830" width="11.44140625" style="162"/>
    <col min="2831" max="2831" width="51" style="162" customWidth="1"/>
    <col min="2832" max="2832" width="2.6640625" style="162" customWidth="1"/>
    <col min="2833" max="2833" width="7.88671875" style="162" customWidth="1"/>
    <col min="2834" max="2835" width="11.44140625" style="162"/>
    <col min="2836" max="2836" width="51" style="162" customWidth="1"/>
    <col min="2837" max="2837" width="2.6640625" style="162" customWidth="1"/>
    <col min="2838" max="2838" width="7.88671875" style="162" customWidth="1"/>
    <col min="2839" max="2840" width="11.44140625" style="162"/>
    <col min="2841" max="2841" width="51" style="162" customWidth="1"/>
    <col min="2842" max="2842" width="2.6640625" style="162" customWidth="1"/>
    <col min="2843" max="2843" width="7.88671875" style="162" customWidth="1"/>
    <col min="2844" max="2845" width="11.44140625" style="162"/>
    <col min="2846" max="2846" width="51" style="162" customWidth="1"/>
    <col min="2847" max="2847" width="2.6640625" style="162" customWidth="1"/>
    <col min="2848" max="2848" width="7.88671875" style="162" customWidth="1"/>
    <col min="2849" max="2850" width="11.44140625" style="162"/>
    <col min="2851" max="2851" width="51" style="162" customWidth="1"/>
    <col min="2852" max="2852" width="2.6640625" style="162" customWidth="1"/>
    <col min="2853" max="2853" width="7.88671875" style="162" customWidth="1"/>
    <col min="2854" max="2855" width="11.44140625" style="162"/>
    <col min="2856" max="2856" width="51" style="162" customWidth="1"/>
    <col min="2857" max="2857" width="2.6640625" style="162" customWidth="1"/>
    <col min="2858" max="2858" width="7.88671875" style="162" customWidth="1"/>
    <col min="2859" max="2860" width="11.44140625" style="162"/>
    <col min="2861" max="2861" width="51" style="162" customWidth="1"/>
    <col min="2862" max="2862" width="2.6640625" style="162" customWidth="1"/>
    <col min="2863" max="2863" width="7.88671875" style="162" customWidth="1"/>
    <col min="2864" max="2865" width="11.44140625" style="162"/>
    <col min="2866" max="2866" width="51" style="162" customWidth="1"/>
    <col min="2867" max="2867" width="2.6640625" style="162" customWidth="1"/>
    <col min="2868" max="2868" width="7.88671875" style="162" customWidth="1"/>
    <col min="2869" max="2870" width="11.44140625" style="162"/>
    <col min="2871" max="2871" width="51" style="162" customWidth="1"/>
    <col min="2872" max="2872" width="2.6640625" style="162" customWidth="1"/>
    <col min="2873" max="2873" width="7.88671875" style="162" customWidth="1"/>
    <col min="2874" max="2875" width="11.44140625" style="162"/>
    <col min="2876" max="2876" width="51" style="162" customWidth="1"/>
    <col min="2877" max="2877" width="2.6640625" style="162" customWidth="1"/>
    <col min="2878" max="3072" width="11.44140625" style="162"/>
    <col min="3073" max="3073" width="2.6640625" style="162" customWidth="1"/>
    <col min="3074" max="3074" width="7.88671875" style="162" customWidth="1"/>
    <col min="3075" max="3075" width="11.44140625" style="162"/>
    <col min="3076" max="3076" width="12" style="162" customWidth="1"/>
    <col min="3077" max="3077" width="51" style="162" customWidth="1"/>
    <col min="3078" max="3078" width="2.6640625" style="162" customWidth="1"/>
    <col min="3079" max="3079" width="7.88671875" style="162" customWidth="1"/>
    <col min="3080" max="3081" width="11.44140625" style="162"/>
    <col min="3082" max="3082" width="51" style="162" customWidth="1"/>
    <col min="3083" max="3083" width="2.6640625" style="162" customWidth="1"/>
    <col min="3084" max="3084" width="7.88671875" style="162" customWidth="1"/>
    <col min="3085" max="3086" width="11.44140625" style="162"/>
    <col min="3087" max="3087" width="51" style="162" customWidth="1"/>
    <col min="3088" max="3088" width="2.6640625" style="162" customWidth="1"/>
    <col min="3089" max="3089" width="7.88671875" style="162" customWidth="1"/>
    <col min="3090" max="3091" width="11.44140625" style="162"/>
    <col min="3092" max="3092" width="51" style="162" customWidth="1"/>
    <col min="3093" max="3093" width="2.6640625" style="162" customWidth="1"/>
    <col min="3094" max="3094" width="7.88671875" style="162" customWidth="1"/>
    <col min="3095" max="3096" width="11.44140625" style="162"/>
    <col min="3097" max="3097" width="51" style="162" customWidth="1"/>
    <col min="3098" max="3098" width="2.6640625" style="162" customWidth="1"/>
    <col min="3099" max="3099" width="7.88671875" style="162" customWidth="1"/>
    <col min="3100" max="3101" width="11.44140625" style="162"/>
    <col min="3102" max="3102" width="51" style="162" customWidth="1"/>
    <col min="3103" max="3103" width="2.6640625" style="162" customWidth="1"/>
    <col min="3104" max="3104" width="7.88671875" style="162" customWidth="1"/>
    <col min="3105" max="3106" width="11.44140625" style="162"/>
    <col min="3107" max="3107" width="51" style="162" customWidth="1"/>
    <col min="3108" max="3108" width="2.6640625" style="162" customWidth="1"/>
    <col min="3109" max="3109" width="7.88671875" style="162" customWidth="1"/>
    <col min="3110" max="3111" width="11.44140625" style="162"/>
    <col min="3112" max="3112" width="51" style="162" customWidth="1"/>
    <col min="3113" max="3113" width="2.6640625" style="162" customWidth="1"/>
    <col min="3114" max="3114" width="7.88671875" style="162" customWidth="1"/>
    <col min="3115" max="3116" width="11.44140625" style="162"/>
    <col min="3117" max="3117" width="51" style="162" customWidth="1"/>
    <col min="3118" max="3118" width="2.6640625" style="162" customWidth="1"/>
    <col min="3119" max="3119" width="7.88671875" style="162" customWidth="1"/>
    <col min="3120" max="3121" width="11.44140625" style="162"/>
    <col min="3122" max="3122" width="51" style="162" customWidth="1"/>
    <col min="3123" max="3123" width="2.6640625" style="162" customWidth="1"/>
    <col min="3124" max="3124" width="7.88671875" style="162" customWidth="1"/>
    <col min="3125" max="3126" width="11.44140625" style="162"/>
    <col min="3127" max="3127" width="51" style="162" customWidth="1"/>
    <col min="3128" max="3128" width="2.6640625" style="162" customWidth="1"/>
    <col min="3129" max="3129" width="7.88671875" style="162" customWidth="1"/>
    <col min="3130" max="3131" width="11.44140625" style="162"/>
    <col min="3132" max="3132" width="51" style="162" customWidth="1"/>
    <col min="3133" max="3133" width="2.6640625" style="162" customWidth="1"/>
    <col min="3134" max="3328" width="11.44140625" style="162"/>
    <col min="3329" max="3329" width="2.6640625" style="162" customWidth="1"/>
    <col min="3330" max="3330" width="7.88671875" style="162" customWidth="1"/>
    <col min="3331" max="3331" width="11.44140625" style="162"/>
    <col min="3332" max="3332" width="12" style="162" customWidth="1"/>
    <col min="3333" max="3333" width="51" style="162" customWidth="1"/>
    <col min="3334" max="3334" width="2.6640625" style="162" customWidth="1"/>
    <col min="3335" max="3335" width="7.88671875" style="162" customWidth="1"/>
    <col min="3336" max="3337" width="11.44140625" style="162"/>
    <col min="3338" max="3338" width="51" style="162" customWidth="1"/>
    <col min="3339" max="3339" width="2.6640625" style="162" customWidth="1"/>
    <col min="3340" max="3340" width="7.88671875" style="162" customWidth="1"/>
    <col min="3341" max="3342" width="11.44140625" style="162"/>
    <col min="3343" max="3343" width="51" style="162" customWidth="1"/>
    <col min="3344" max="3344" width="2.6640625" style="162" customWidth="1"/>
    <col min="3345" max="3345" width="7.88671875" style="162" customWidth="1"/>
    <col min="3346" max="3347" width="11.44140625" style="162"/>
    <col min="3348" max="3348" width="51" style="162" customWidth="1"/>
    <col min="3349" max="3349" width="2.6640625" style="162" customWidth="1"/>
    <col min="3350" max="3350" width="7.88671875" style="162" customWidth="1"/>
    <col min="3351" max="3352" width="11.44140625" style="162"/>
    <col min="3353" max="3353" width="51" style="162" customWidth="1"/>
    <col min="3354" max="3354" width="2.6640625" style="162" customWidth="1"/>
    <col min="3355" max="3355" width="7.88671875" style="162" customWidth="1"/>
    <col min="3356" max="3357" width="11.44140625" style="162"/>
    <col min="3358" max="3358" width="51" style="162" customWidth="1"/>
    <col min="3359" max="3359" width="2.6640625" style="162" customWidth="1"/>
    <col min="3360" max="3360" width="7.88671875" style="162" customWidth="1"/>
    <col min="3361" max="3362" width="11.44140625" style="162"/>
    <col min="3363" max="3363" width="51" style="162" customWidth="1"/>
    <col min="3364" max="3364" width="2.6640625" style="162" customWidth="1"/>
    <col min="3365" max="3365" width="7.88671875" style="162" customWidth="1"/>
    <col min="3366" max="3367" width="11.44140625" style="162"/>
    <col min="3368" max="3368" width="51" style="162" customWidth="1"/>
    <col min="3369" max="3369" width="2.6640625" style="162" customWidth="1"/>
    <col min="3370" max="3370" width="7.88671875" style="162" customWidth="1"/>
    <col min="3371" max="3372" width="11.44140625" style="162"/>
    <col min="3373" max="3373" width="51" style="162" customWidth="1"/>
    <col min="3374" max="3374" width="2.6640625" style="162" customWidth="1"/>
    <col min="3375" max="3375" width="7.88671875" style="162" customWidth="1"/>
    <col min="3376" max="3377" width="11.44140625" style="162"/>
    <col min="3378" max="3378" width="51" style="162" customWidth="1"/>
    <col min="3379" max="3379" width="2.6640625" style="162" customWidth="1"/>
    <col min="3380" max="3380" width="7.88671875" style="162" customWidth="1"/>
    <col min="3381" max="3382" width="11.44140625" style="162"/>
    <col min="3383" max="3383" width="51" style="162" customWidth="1"/>
    <col min="3384" max="3384" width="2.6640625" style="162" customWidth="1"/>
    <col min="3385" max="3385" width="7.88671875" style="162" customWidth="1"/>
    <col min="3386" max="3387" width="11.44140625" style="162"/>
    <col min="3388" max="3388" width="51" style="162" customWidth="1"/>
    <col min="3389" max="3389" width="2.6640625" style="162" customWidth="1"/>
    <col min="3390" max="3584" width="11.44140625" style="162"/>
    <col min="3585" max="3585" width="2.6640625" style="162" customWidth="1"/>
    <col min="3586" max="3586" width="7.88671875" style="162" customWidth="1"/>
    <col min="3587" max="3587" width="11.44140625" style="162"/>
    <col min="3588" max="3588" width="12" style="162" customWidth="1"/>
    <col min="3589" max="3589" width="51" style="162" customWidth="1"/>
    <col min="3590" max="3590" width="2.6640625" style="162" customWidth="1"/>
    <col min="3591" max="3591" width="7.88671875" style="162" customWidth="1"/>
    <col min="3592" max="3593" width="11.44140625" style="162"/>
    <col min="3594" max="3594" width="51" style="162" customWidth="1"/>
    <col min="3595" max="3595" width="2.6640625" style="162" customWidth="1"/>
    <col min="3596" max="3596" width="7.88671875" style="162" customWidth="1"/>
    <col min="3597" max="3598" width="11.44140625" style="162"/>
    <col min="3599" max="3599" width="51" style="162" customWidth="1"/>
    <col min="3600" max="3600" width="2.6640625" style="162" customWidth="1"/>
    <col min="3601" max="3601" width="7.88671875" style="162" customWidth="1"/>
    <col min="3602" max="3603" width="11.44140625" style="162"/>
    <col min="3604" max="3604" width="51" style="162" customWidth="1"/>
    <col min="3605" max="3605" width="2.6640625" style="162" customWidth="1"/>
    <col min="3606" max="3606" width="7.88671875" style="162" customWidth="1"/>
    <col min="3607" max="3608" width="11.44140625" style="162"/>
    <col min="3609" max="3609" width="51" style="162" customWidth="1"/>
    <col min="3610" max="3610" width="2.6640625" style="162" customWidth="1"/>
    <col min="3611" max="3611" width="7.88671875" style="162" customWidth="1"/>
    <col min="3612" max="3613" width="11.44140625" style="162"/>
    <col min="3614" max="3614" width="51" style="162" customWidth="1"/>
    <col min="3615" max="3615" width="2.6640625" style="162" customWidth="1"/>
    <col min="3616" max="3616" width="7.88671875" style="162" customWidth="1"/>
    <col min="3617" max="3618" width="11.44140625" style="162"/>
    <col min="3619" max="3619" width="51" style="162" customWidth="1"/>
    <col min="3620" max="3620" width="2.6640625" style="162" customWidth="1"/>
    <col min="3621" max="3621" width="7.88671875" style="162" customWidth="1"/>
    <col min="3622" max="3623" width="11.44140625" style="162"/>
    <col min="3624" max="3624" width="51" style="162" customWidth="1"/>
    <col min="3625" max="3625" width="2.6640625" style="162" customWidth="1"/>
    <col min="3626" max="3626" width="7.88671875" style="162" customWidth="1"/>
    <col min="3627" max="3628" width="11.44140625" style="162"/>
    <col min="3629" max="3629" width="51" style="162" customWidth="1"/>
    <col min="3630" max="3630" width="2.6640625" style="162" customWidth="1"/>
    <col min="3631" max="3631" width="7.88671875" style="162" customWidth="1"/>
    <col min="3632" max="3633" width="11.44140625" style="162"/>
    <col min="3634" max="3634" width="51" style="162" customWidth="1"/>
    <col min="3635" max="3635" width="2.6640625" style="162" customWidth="1"/>
    <col min="3636" max="3636" width="7.88671875" style="162" customWidth="1"/>
    <col min="3637" max="3638" width="11.44140625" style="162"/>
    <col min="3639" max="3639" width="51" style="162" customWidth="1"/>
    <col min="3640" max="3640" width="2.6640625" style="162" customWidth="1"/>
    <col min="3641" max="3641" width="7.88671875" style="162" customWidth="1"/>
    <col min="3642" max="3643" width="11.44140625" style="162"/>
    <col min="3644" max="3644" width="51" style="162" customWidth="1"/>
    <col min="3645" max="3645" width="2.6640625" style="162" customWidth="1"/>
    <col min="3646" max="3840" width="11.44140625" style="162"/>
    <col min="3841" max="3841" width="2.6640625" style="162" customWidth="1"/>
    <col min="3842" max="3842" width="7.88671875" style="162" customWidth="1"/>
    <col min="3843" max="3843" width="11.44140625" style="162"/>
    <col min="3844" max="3844" width="12" style="162" customWidth="1"/>
    <col min="3845" max="3845" width="51" style="162" customWidth="1"/>
    <col min="3846" max="3846" width="2.6640625" style="162" customWidth="1"/>
    <col min="3847" max="3847" width="7.88671875" style="162" customWidth="1"/>
    <col min="3848" max="3849" width="11.44140625" style="162"/>
    <col min="3850" max="3850" width="51" style="162" customWidth="1"/>
    <col min="3851" max="3851" width="2.6640625" style="162" customWidth="1"/>
    <col min="3852" max="3852" width="7.88671875" style="162" customWidth="1"/>
    <col min="3853" max="3854" width="11.44140625" style="162"/>
    <col min="3855" max="3855" width="51" style="162" customWidth="1"/>
    <col min="3856" max="3856" width="2.6640625" style="162" customWidth="1"/>
    <col min="3857" max="3857" width="7.88671875" style="162" customWidth="1"/>
    <col min="3858" max="3859" width="11.44140625" style="162"/>
    <col min="3860" max="3860" width="51" style="162" customWidth="1"/>
    <col min="3861" max="3861" width="2.6640625" style="162" customWidth="1"/>
    <col min="3862" max="3862" width="7.88671875" style="162" customWidth="1"/>
    <col min="3863" max="3864" width="11.44140625" style="162"/>
    <col min="3865" max="3865" width="51" style="162" customWidth="1"/>
    <col min="3866" max="3866" width="2.6640625" style="162" customWidth="1"/>
    <col min="3867" max="3867" width="7.88671875" style="162" customWidth="1"/>
    <col min="3868" max="3869" width="11.44140625" style="162"/>
    <col min="3870" max="3870" width="51" style="162" customWidth="1"/>
    <col min="3871" max="3871" width="2.6640625" style="162" customWidth="1"/>
    <col min="3872" max="3872" width="7.88671875" style="162" customWidth="1"/>
    <col min="3873" max="3874" width="11.44140625" style="162"/>
    <col min="3875" max="3875" width="51" style="162" customWidth="1"/>
    <col min="3876" max="3876" width="2.6640625" style="162" customWidth="1"/>
    <col min="3877" max="3877" width="7.88671875" style="162" customWidth="1"/>
    <col min="3878" max="3879" width="11.44140625" style="162"/>
    <col min="3880" max="3880" width="51" style="162" customWidth="1"/>
    <col min="3881" max="3881" width="2.6640625" style="162" customWidth="1"/>
    <col min="3882" max="3882" width="7.88671875" style="162" customWidth="1"/>
    <col min="3883" max="3884" width="11.44140625" style="162"/>
    <col min="3885" max="3885" width="51" style="162" customWidth="1"/>
    <col min="3886" max="3886" width="2.6640625" style="162" customWidth="1"/>
    <col min="3887" max="3887" width="7.88671875" style="162" customWidth="1"/>
    <col min="3888" max="3889" width="11.44140625" style="162"/>
    <col min="3890" max="3890" width="51" style="162" customWidth="1"/>
    <col min="3891" max="3891" width="2.6640625" style="162" customWidth="1"/>
    <col min="3892" max="3892" width="7.88671875" style="162" customWidth="1"/>
    <col min="3893" max="3894" width="11.44140625" style="162"/>
    <col min="3895" max="3895" width="51" style="162" customWidth="1"/>
    <col min="3896" max="3896" width="2.6640625" style="162" customWidth="1"/>
    <col min="3897" max="3897" width="7.88671875" style="162" customWidth="1"/>
    <col min="3898" max="3899" width="11.44140625" style="162"/>
    <col min="3900" max="3900" width="51" style="162" customWidth="1"/>
    <col min="3901" max="3901" width="2.6640625" style="162" customWidth="1"/>
    <col min="3902" max="4096" width="11.44140625" style="162"/>
    <col min="4097" max="4097" width="2.6640625" style="162" customWidth="1"/>
    <col min="4098" max="4098" width="7.88671875" style="162" customWidth="1"/>
    <col min="4099" max="4099" width="11.44140625" style="162"/>
    <col min="4100" max="4100" width="12" style="162" customWidth="1"/>
    <col min="4101" max="4101" width="51" style="162" customWidth="1"/>
    <col min="4102" max="4102" width="2.6640625" style="162" customWidth="1"/>
    <col min="4103" max="4103" width="7.88671875" style="162" customWidth="1"/>
    <col min="4104" max="4105" width="11.44140625" style="162"/>
    <col min="4106" max="4106" width="51" style="162" customWidth="1"/>
    <col min="4107" max="4107" width="2.6640625" style="162" customWidth="1"/>
    <col min="4108" max="4108" width="7.88671875" style="162" customWidth="1"/>
    <col min="4109" max="4110" width="11.44140625" style="162"/>
    <col min="4111" max="4111" width="51" style="162" customWidth="1"/>
    <col min="4112" max="4112" width="2.6640625" style="162" customWidth="1"/>
    <col min="4113" max="4113" width="7.88671875" style="162" customWidth="1"/>
    <col min="4114" max="4115" width="11.44140625" style="162"/>
    <col min="4116" max="4116" width="51" style="162" customWidth="1"/>
    <col min="4117" max="4117" width="2.6640625" style="162" customWidth="1"/>
    <col min="4118" max="4118" width="7.88671875" style="162" customWidth="1"/>
    <col min="4119" max="4120" width="11.44140625" style="162"/>
    <col min="4121" max="4121" width="51" style="162" customWidth="1"/>
    <col min="4122" max="4122" width="2.6640625" style="162" customWidth="1"/>
    <col min="4123" max="4123" width="7.88671875" style="162" customWidth="1"/>
    <col min="4124" max="4125" width="11.44140625" style="162"/>
    <col min="4126" max="4126" width="51" style="162" customWidth="1"/>
    <col min="4127" max="4127" width="2.6640625" style="162" customWidth="1"/>
    <col min="4128" max="4128" width="7.88671875" style="162" customWidth="1"/>
    <col min="4129" max="4130" width="11.44140625" style="162"/>
    <col min="4131" max="4131" width="51" style="162" customWidth="1"/>
    <col min="4132" max="4132" width="2.6640625" style="162" customWidth="1"/>
    <col min="4133" max="4133" width="7.88671875" style="162" customWidth="1"/>
    <col min="4134" max="4135" width="11.44140625" style="162"/>
    <col min="4136" max="4136" width="51" style="162" customWidth="1"/>
    <col min="4137" max="4137" width="2.6640625" style="162" customWidth="1"/>
    <col min="4138" max="4138" width="7.88671875" style="162" customWidth="1"/>
    <col min="4139" max="4140" width="11.44140625" style="162"/>
    <col min="4141" max="4141" width="51" style="162" customWidth="1"/>
    <col min="4142" max="4142" width="2.6640625" style="162" customWidth="1"/>
    <col min="4143" max="4143" width="7.88671875" style="162" customWidth="1"/>
    <col min="4144" max="4145" width="11.44140625" style="162"/>
    <col min="4146" max="4146" width="51" style="162" customWidth="1"/>
    <col min="4147" max="4147" width="2.6640625" style="162" customWidth="1"/>
    <col min="4148" max="4148" width="7.88671875" style="162" customWidth="1"/>
    <col min="4149" max="4150" width="11.44140625" style="162"/>
    <col min="4151" max="4151" width="51" style="162" customWidth="1"/>
    <col min="4152" max="4152" width="2.6640625" style="162" customWidth="1"/>
    <col min="4153" max="4153" width="7.88671875" style="162" customWidth="1"/>
    <col min="4154" max="4155" width="11.44140625" style="162"/>
    <col min="4156" max="4156" width="51" style="162" customWidth="1"/>
    <col min="4157" max="4157" width="2.6640625" style="162" customWidth="1"/>
    <col min="4158" max="4352" width="11.44140625" style="162"/>
    <col min="4353" max="4353" width="2.6640625" style="162" customWidth="1"/>
    <col min="4354" max="4354" width="7.88671875" style="162" customWidth="1"/>
    <col min="4355" max="4355" width="11.44140625" style="162"/>
    <col min="4356" max="4356" width="12" style="162" customWidth="1"/>
    <col min="4357" max="4357" width="51" style="162" customWidth="1"/>
    <col min="4358" max="4358" width="2.6640625" style="162" customWidth="1"/>
    <col min="4359" max="4359" width="7.88671875" style="162" customWidth="1"/>
    <col min="4360" max="4361" width="11.44140625" style="162"/>
    <col min="4362" max="4362" width="51" style="162" customWidth="1"/>
    <col min="4363" max="4363" width="2.6640625" style="162" customWidth="1"/>
    <col min="4364" max="4364" width="7.88671875" style="162" customWidth="1"/>
    <col min="4365" max="4366" width="11.44140625" style="162"/>
    <col min="4367" max="4367" width="51" style="162" customWidth="1"/>
    <col min="4368" max="4368" width="2.6640625" style="162" customWidth="1"/>
    <col min="4369" max="4369" width="7.88671875" style="162" customWidth="1"/>
    <col min="4370" max="4371" width="11.44140625" style="162"/>
    <col min="4372" max="4372" width="51" style="162" customWidth="1"/>
    <col min="4373" max="4373" width="2.6640625" style="162" customWidth="1"/>
    <col min="4374" max="4374" width="7.88671875" style="162" customWidth="1"/>
    <col min="4375" max="4376" width="11.44140625" style="162"/>
    <col min="4377" max="4377" width="51" style="162" customWidth="1"/>
    <col min="4378" max="4378" width="2.6640625" style="162" customWidth="1"/>
    <col min="4379" max="4379" width="7.88671875" style="162" customWidth="1"/>
    <col min="4380" max="4381" width="11.44140625" style="162"/>
    <col min="4382" max="4382" width="51" style="162" customWidth="1"/>
    <col min="4383" max="4383" width="2.6640625" style="162" customWidth="1"/>
    <col min="4384" max="4384" width="7.88671875" style="162" customWidth="1"/>
    <col min="4385" max="4386" width="11.44140625" style="162"/>
    <col min="4387" max="4387" width="51" style="162" customWidth="1"/>
    <col min="4388" max="4388" width="2.6640625" style="162" customWidth="1"/>
    <col min="4389" max="4389" width="7.88671875" style="162" customWidth="1"/>
    <col min="4390" max="4391" width="11.44140625" style="162"/>
    <col min="4392" max="4392" width="51" style="162" customWidth="1"/>
    <col min="4393" max="4393" width="2.6640625" style="162" customWidth="1"/>
    <col min="4394" max="4394" width="7.88671875" style="162" customWidth="1"/>
    <col min="4395" max="4396" width="11.44140625" style="162"/>
    <col min="4397" max="4397" width="51" style="162" customWidth="1"/>
    <col min="4398" max="4398" width="2.6640625" style="162" customWidth="1"/>
    <col min="4399" max="4399" width="7.88671875" style="162" customWidth="1"/>
    <col min="4400" max="4401" width="11.44140625" style="162"/>
    <col min="4402" max="4402" width="51" style="162" customWidth="1"/>
    <col min="4403" max="4403" width="2.6640625" style="162" customWidth="1"/>
    <col min="4404" max="4404" width="7.88671875" style="162" customWidth="1"/>
    <col min="4405" max="4406" width="11.44140625" style="162"/>
    <col min="4407" max="4407" width="51" style="162" customWidth="1"/>
    <col min="4408" max="4408" width="2.6640625" style="162" customWidth="1"/>
    <col min="4409" max="4409" width="7.88671875" style="162" customWidth="1"/>
    <col min="4410" max="4411" width="11.44140625" style="162"/>
    <col min="4412" max="4412" width="51" style="162" customWidth="1"/>
    <col min="4413" max="4413" width="2.6640625" style="162" customWidth="1"/>
    <col min="4414" max="4608" width="11.44140625" style="162"/>
    <col min="4609" max="4609" width="2.6640625" style="162" customWidth="1"/>
    <col min="4610" max="4610" width="7.88671875" style="162" customWidth="1"/>
    <col min="4611" max="4611" width="11.44140625" style="162"/>
    <col min="4612" max="4612" width="12" style="162" customWidth="1"/>
    <col min="4613" max="4613" width="51" style="162" customWidth="1"/>
    <col min="4614" max="4614" width="2.6640625" style="162" customWidth="1"/>
    <col min="4615" max="4615" width="7.88671875" style="162" customWidth="1"/>
    <col min="4616" max="4617" width="11.44140625" style="162"/>
    <col min="4618" max="4618" width="51" style="162" customWidth="1"/>
    <col min="4619" max="4619" width="2.6640625" style="162" customWidth="1"/>
    <col min="4620" max="4620" width="7.88671875" style="162" customWidth="1"/>
    <col min="4621" max="4622" width="11.44140625" style="162"/>
    <col min="4623" max="4623" width="51" style="162" customWidth="1"/>
    <col min="4624" max="4624" width="2.6640625" style="162" customWidth="1"/>
    <col min="4625" max="4625" width="7.88671875" style="162" customWidth="1"/>
    <col min="4626" max="4627" width="11.44140625" style="162"/>
    <col min="4628" max="4628" width="51" style="162" customWidth="1"/>
    <col min="4629" max="4629" width="2.6640625" style="162" customWidth="1"/>
    <col min="4630" max="4630" width="7.88671875" style="162" customWidth="1"/>
    <col min="4631" max="4632" width="11.44140625" style="162"/>
    <col min="4633" max="4633" width="51" style="162" customWidth="1"/>
    <col min="4634" max="4634" width="2.6640625" style="162" customWidth="1"/>
    <col min="4635" max="4635" width="7.88671875" style="162" customWidth="1"/>
    <col min="4636" max="4637" width="11.44140625" style="162"/>
    <col min="4638" max="4638" width="51" style="162" customWidth="1"/>
    <col min="4639" max="4639" width="2.6640625" style="162" customWidth="1"/>
    <col min="4640" max="4640" width="7.88671875" style="162" customWidth="1"/>
    <col min="4641" max="4642" width="11.44140625" style="162"/>
    <col min="4643" max="4643" width="51" style="162" customWidth="1"/>
    <col min="4644" max="4644" width="2.6640625" style="162" customWidth="1"/>
    <col min="4645" max="4645" width="7.88671875" style="162" customWidth="1"/>
    <col min="4646" max="4647" width="11.44140625" style="162"/>
    <col min="4648" max="4648" width="51" style="162" customWidth="1"/>
    <col min="4649" max="4649" width="2.6640625" style="162" customWidth="1"/>
    <col min="4650" max="4650" width="7.88671875" style="162" customWidth="1"/>
    <col min="4651" max="4652" width="11.44140625" style="162"/>
    <col min="4653" max="4653" width="51" style="162" customWidth="1"/>
    <col min="4654" max="4654" width="2.6640625" style="162" customWidth="1"/>
    <col min="4655" max="4655" width="7.88671875" style="162" customWidth="1"/>
    <col min="4656" max="4657" width="11.44140625" style="162"/>
    <col min="4658" max="4658" width="51" style="162" customWidth="1"/>
    <col min="4659" max="4659" width="2.6640625" style="162" customWidth="1"/>
    <col min="4660" max="4660" width="7.88671875" style="162" customWidth="1"/>
    <col min="4661" max="4662" width="11.44140625" style="162"/>
    <col min="4663" max="4663" width="51" style="162" customWidth="1"/>
    <col min="4664" max="4664" width="2.6640625" style="162" customWidth="1"/>
    <col min="4665" max="4665" width="7.88671875" style="162" customWidth="1"/>
    <col min="4666" max="4667" width="11.44140625" style="162"/>
    <col min="4668" max="4668" width="51" style="162" customWidth="1"/>
    <col min="4669" max="4669" width="2.6640625" style="162" customWidth="1"/>
    <col min="4670" max="4864" width="11.44140625" style="162"/>
    <col min="4865" max="4865" width="2.6640625" style="162" customWidth="1"/>
    <col min="4866" max="4866" width="7.88671875" style="162" customWidth="1"/>
    <col min="4867" max="4867" width="11.44140625" style="162"/>
    <col min="4868" max="4868" width="12" style="162" customWidth="1"/>
    <col min="4869" max="4869" width="51" style="162" customWidth="1"/>
    <col min="4870" max="4870" width="2.6640625" style="162" customWidth="1"/>
    <col min="4871" max="4871" width="7.88671875" style="162" customWidth="1"/>
    <col min="4872" max="4873" width="11.44140625" style="162"/>
    <col min="4874" max="4874" width="51" style="162" customWidth="1"/>
    <col min="4875" max="4875" width="2.6640625" style="162" customWidth="1"/>
    <col min="4876" max="4876" width="7.88671875" style="162" customWidth="1"/>
    <col min="4877" max="4878" width="11.44140625" style="162"/>
    <col min="4879" max="4879" width="51" style="162" customWidth="1"/>
    <col min="4880" max="4880" width="2.6640625" style="162" customWidth="1"/>
    <col min="4881" max="4881" width="7.88671875" style="162" customWidth="1"/>
    <col min="4882" max="4883" width="11.44140625" style="162"/>
    <col min="4884" max="4884" width="51" style="162" customWidth="1"/>
    <col min="4885" max="4885" width="2.6640625" style="162" customWidth="1"/>
    <col min="4886" max="4886" width="7.88671875" style="162" customWidth="1"/>
    <col min="4887" max="4888" width="11.44140625" style="162"/>
    <col min="4889" max="4889" width="51" style="162" customWidth="1"/>
    <col min="4890" max="4890" width="2.6640625" style="162" customWidth="1"/>
    <col min="4891" max="4891" width="7.88671875" style="162" customWidth="1"/>
    <col min="4892" max="4893" width="11.44140625" style="162"/>
    <col min="4894" max="4894" width="51" style="162" customWidth="1"/>
    <col min="4895" max="4895" width="2.6640625" style="162" customWidth="1"/>
    <col min="4896" max="4896" width="7.88671875" style="162" customWidth="1"/>
    <col min="4897" max="4898" width="11.44140625" style="162"/>
    <col min="4899" max="4899" width="51" style="162" customWidth="1"/>
    <col min="4900" max="4900" width="2.6640625" style="162" customWidth="1"/>
    <col min="4901" max="4901" width="7.88671875" style="162" customWidth="1"/>
    <col min="4902" max="4903" width="11.44140625" style="162"/>
    <col min="4904" max="4904" width="51" style="162" customWidth="1"/>
    <col min="4905" max="4905" width="2.6640625" style="162" customWidth="1"/>
    <col min="4906" max="4906" width="7.88671875" style="162" customWidth="1"/>
    <col min="4907" max="4908" width="11.44140625" style="162"/>
    <col min="4909" max="4909" width="51" style="162" customWidth="1"/>
    <col min="4910" max="4910" width="2.6640625" style="162" customWidth="1"/>
    <col min="4911" max="4911" width="7.88671875" style="162" customWidth="1"/>
    <col min="4912" max="4913" width="11.44140625" style="162"/>
    <col min="4914" max="4914" width="51" style="162" customWidth="1"/>
    <col min="4915" max="4915" width="2.6640625" style="162" customWidth="1"/>
    <col min="4916" max="4916" width="7.88671875" style="162" customWidth="1"/>
    <col min="4917" max="4918" width="11.44140625" style="162"/>
    <col min="4919" max="4919" width="51" style="162" customWidth="1"/>
    <col min="4920" max="4920" width="2.6640625" style="162" customWidth="1"/>
    <col min="4921" max="4921" width="7.88671875" style="162" customWidth="1"/>
    <col min="4922" max="4923" width="11.44140625" style="162"/>
    <col min="4924" max="4924" width="51" style="162" customWidth="1"/>
    <col min="4925" max="4925" width="2.6640625" style="162" customWidth="1"/>
    <col min="4926" max="5120" width="11.44140625" style="162"/>
    <col min="5121" max="5121" width="2.6640625" style="162" customWidth="1"/>
    <col min="5122" max="5122" width="7.88671875" style="162" customWidth="1"/>
    <col min="5123" max="5123" width="11.44140625" style="162"/>
    <col min="5124" max="5124" width="12" style="162" customWidth="1"/>
    <col min="5125" max="5125" width="51" style="162" customWidth="1"/>
    <col min="5126" max="5126" width="2.6640625" style="162" customWidth="1"/>
    <col min="5127" max="5127" width="7.88671875" style="162" customWidth="1"/>
    <col min="5128" max="5129" width="11.44140625" style="162"/>
    <col min="5130" max="5130" width="51" style="162" customWidth="1"/>
    <col min="5131" max="5131" width="2.6640625" style="162" customWidth="1"/>
    <col min="5132" max="5132" width="7.88671875" style="162" customWidth="1"/>
    <col min="5133" max="5134" width="11.44140625" style="162"/>
    <col min="5135" max="5135" width="51" style="162" customWidth="1"/>
    <col min="5136" max="5136" width="2.6640625" style="162" customWidth="1"/>
    <col min="5137" max="5137" width="7.88671875" style="162" customWidth="1"/>
    <col min="5138" max="5139" width="11.44140625" style="162"/>
    <col min="5140" max="5140" width="51" style="162" customWidth="1"/>
    <col min="5141" max="5141" width="2.6640625" style="162" customWidth="1"/>
    <col min="5142" max="5142" width="7.88671875" style="162" customWidth="1"/>
    <col min="5143" max="5144" width="11.44140625" style="162"/>
    <col min="5145" max="5145" width="51" style="162" customWidth="1"/>
    <col min="5146" max="5146" width="2.6640625" style="162" customWidth="1"/>
    <col min="5147" max="5147" width="7.88671875" style="162" customWidth="1"/>
    <col min="5148" max="5149" width="11.44140625" style="162"/>
    <col min="5150" max="5150" width="51" style="162" customWidth="1"/>
    <col min="5151" max="5151" width="2.6640625" style="162" customWidth="1"/>
    <col min="5152" max="5152" width="7.88671875" style="162" customWidth="1"/>
    <col min="5153" max="5154" width="11.44140625" style="162"/>
    <col min="5155" max="5155" width="51" style="162" customWidth="1"/>
    <col min="5156" max="5156" width="2.6640625" style="162" customWidth="1"/>
    <col min="5157" max="5157" width="7.88671875" style="162" customWidth="1"/>
    <col min="5158" max="5159" width="11.44140625" style="162"/>
    <col min="5160" max="5160" width="51" style="162" customWidth="1"/>
    <col min="5161" max="5161" width="2.6640625" style="162" customWidth="1"/>
    <col min="5162" max="5162" width="7.88671875" style="162" customWidth="1"/>
    <col min="5163" max="5164" width="11.44140625" style="162"/>
    <col min="5165" max="5165" width="51" style="162" customWidth="1"/>
    <col min="5166" max="5166" width="2.6640625" style="162" customWidth="1"/>
    <col min="5167" max="5167" width="7.88671875" style="162" customWidth="1"/>
    <col min="5168" max="5169" width="11.44140625" style="162"/>
    <col min="5170" max="5170" width="51" style="162" customWidth="1"/>
    <col min="5171" max="5171" width="2.6640625" style="162" customWidth="1"/>
    <col min="5172" max="5172" width="7.88671875" style="162" customWidth="1"/>
    <col min="5173" max="5174" width="11.44140625" style="162"/>
    <col min="5175" max="5175" width="51" style="162" customWidth="1"/>
    <col min="5176" max="5176" width="2.6640625" style="162" customWidth="1"/>
    <col min="5177" max="5177" width="7.88671875" style="162" customWidth="1"/>
    <col min="5178" max="5179" width="11.44140625" style="162"/>
    <col min="5180" max="5180" width="51" style="162" customWidth="1"/>
    <col min="5181" max="5181" width="2.6640625" style="162" customWidth="1"/>
    <col min="5182" max="5376" width="11.44140625" style="162"/>
    <col min="5377" max="5377" width="2.6640625" style="162" customWidth="1"/>
    <col min="5378" max="5378" width="7.88671875" style="162" customWidth="1"/>
    <col min="5379" max="5379" width="11.44140625" style="162"/>
    <col min="5380" max="5380" width="12" style="162" customWidth="1"/>
    <col min="5381" max="5381" width="51" style="162" customWidth="1"/>
    <col min="5382" max="5382" width="2.6640625" style="162" customWidth="1"/>
    <col min="5383" max="5383" width="7.88671875" style="162" customWidth="1"/>
    <col min="5384" max="5385" width="11.44140625" style="162"/>
    <col min="5386" max="5386" width="51" style="162" customWidth="1"/>
    <col min="5387" max="5387" width="2.6640625" style="162" customWidth="1"/>
    <col min="5388" max="5388" width="7.88671875" style="162" customWidth="1"/>
    <col min="5389" max="5390" width="11.44140625" style="162"/>
    <col min="5391" max="5391" width="51" style="162" customWidth="1"/>
    <col min="5392" max="5392" width="2.6640625" style="162" customWidth="1"/>
    <col min="5393" max="5393" width="7.88671875" style="162" customWidth="1"/>
    <col min="5394" max="5395" width="11.44140625" style="162"/>
    <col min="5396" max="5396" width="51" style="162" customWidth="1"/>
    <col min="5397" max="5397" width="2.6640625" style="162" customWidth="1"/>
    <col min="5398" max="5398" width="7.88671875" style="162" customWidth="1"/>
    <col min="5399" max="5400" width="11.44140625" style="162"/>
    <col min="5401" max="5401" width="51" style="162" customWidth="1"/>
    <col min="5402" max="5402" width="2.6640625" style="162" customWidth="1"/>
    <col min="5403" max="5403" width="7.88671875" style="162" customWidth="1"/>
    <col min="5404" max="5405" width="11.44140625" style="162"/>
    <col min="5406" max="5406" width="51" style="162" customWidth="1"/>
    <col min="5407" max="5407" width="2.6640625" style="162" customWidth="1"/>
    <col min="5408" max="5408" width="7.88671875" style="162" customWidth="1"/>
    <col min="5409" max="5410" width="11.44140625" style="162"/>
    <col min="5411" max="5411" width="51" style="162" customWidth="1"/>
    <col min="5412" max="5412" width="2.6640625" style="162" customWidth="1"/>
    <col min="5413" max="5413" width="7.88671875" style="162" customWidth="1"/>
    <col min="5414" max="5415" width="11.44140625" style="162"/>
    <col min="5416" max="5416" width="51" style="162" customWidth="1"/>
    <col min="5417" max="5417" width="2.6640625" style="162" customWidth="1"/>
    <col min="5418" max="5418" width="7.88671875" style="162" customWidth="1"/>
    <col min="5419" max="5420" width="11.44140625" style="162"/>
    <col min="5421" max="5421" width="51" style="162" customWidth="1"/>
    <col min="5422" max="5422" width="2.6640625" style="162" customWidth="1"/>
    <col min="5423" max="5423" width="7.88671875" style="162" customWidth="1"/>
    <col min="5424" max="5425" width="11.44140625" style="162"/>
    <col min="5426" max="5426" width="51" style="162" customWidth="1"/>
    <col min="5427" max="5427" width="2.6640625" style="162" customWidth="1"/>
    <col min="5428" max="5428" width="7.88671875" style="162" customWidth="1"/>
    <col min="5429" max="5430" width="11.44140625" style="162"/>
    <col min="5431" max="5431" width="51" style="162" customWidth="1"/>
    <col min="5432" max="5432" width="2.6640625" style="162" customWidth="1"/>
    <col min="5433" max="5433" width="7.88671875" style="162" customWidth="1"/>
    <col min="5434" max="5435" width="11.44140625" style="162"/>
    <col min="5436" max="5436" width="51" style="162" customWidth="1"/>
    <col min="5437" max="5437" width="2.6640625" style="162" customWidth="1"/>
    <col min="5438" max="5632" width="11.44140625" style="162"/>
    <col min="5633" max="5633" width="2.6640625" style="162" customWidth="1"/>
    <col min="5634" max="5634" width="7.88671875" style="162" customWidth="1"/>
    <col min="5635" max="5635" width="11.44140625" style="162"/>
    <col min="5636" max="5636" width="12" style="162" customWidth="1"/>
    <col min="5637" max="5637" width="51" style="162" customWidth="1"/>
    <col min="5638" max="5638" width="2.6640625" style="162" customWidth="1"/>
    <col min="5639" max="5639" width="7.88671875" style="162" customWidth="1"/>
    <col min="5640" max="5641" width="11.44140625" style="162"/>
    <col min="5642" max="5642" width="51" style="162" customWidth="1"/>
    <col min="5643" max="5643" width="2.6640625" style="162" customWidth="1"/>
    <col min="5644" max="5644" width="7.88671875" style="162" customWidth="1"/>
    <col min="5645" max="5646" width="11.44140625" style="162"/>
    <col min="5647" max="5647" width="51" style="162" customWidth="1"/>
    <col min="5648" max="5648" width="2.6640625" style="162" customWidth="1"/>
    <col min="5649" max="5649" width="7.88671875" style="162" customWidth="1"/>
    <col min="5650" max="5651" width="11.44140625" style="162"/>
    <col min="5652" max="5652" width="51" style="162" customWidth="1"/>
    <col min="5653" max="5653" width="2.6640625" style="162" customWidth="1"/>
    <col min="5654" max="5654" width="7.88671875" style="162" customWidth="1"/>
    <col min="5655" max="5656" width="11.44140625" style="162"/>
    <col min="5657" max="5657" width="51" style="162" customWidth="1"/>
    <col min="5658" max="5658" width="2.6640625" style="162" customWidth="1"/>
    <col min="5659" max="5659" width="7.88671875" style="162" customWidth="1"/>
    <col min="5660" max="5661" width="11.44140625" style="162"/>
    <col min="5662" max="5662" width="51" style="162" customWidth="1"/>
    <col min="5663" max="5663" width="2.6640625" style="162" customWidth="1"/>
    <col min="5664" max="5664" width="7.88671875" style="162" customWidth="1"/>
    <col min="5665" max="5666" width="11.44140625" style="162"/>
    <col min="5667" max="5667" width="51" style="162" customWidth="1"/>
    <col min="5668" max="5668" width="2.6640625" style="162" customWidth="1"/>
    <col min="5669" max="5669" width="7.88671875" style="162" customWidth="1"/>
    <col min="5670" max="5671" width="11.44140625" style="162"/>
    <col min="5672" max="5672" width="51" style="162" customWidth="1"/>
    <col min="5673" max="5673" width="2.6640625" style="162" customWidth="1"/>
    <col min="5674" max="5674" width="7.88671875" style="162" customWidth="1"/>
    <col min="5675" max="5676" width="11.44140625" style="162"/>
    <col min="5677" max="5677" width="51" style="162" customWidth="1"/>
    <col min="5678" max="5678" width="2.6640625" style="162" customWidth="1"/>
    <col min="5679" max="5679" width="7.88671875" style="162" customWidth="1"/>
    <col min="5680" max="5681" width="11.44140625" style="162"/>
    <col min="5682" max="5682" width="51" style="162" customWidth="1"/>
    <col min="5683" max="5683" width="2.6640625" style="162" customWidth="1"/>
    <col min="5684" max="5684" width="7.88671875" style="162" customWidth="1"/>
    <col min="5685" max="5686" width="11.44140625" style="162"/>
    <col min="5687" max="5687" width="51" style="162" customWidth="1"/>
    <col min="5688" max="5688" width="2.6640625" style="162" customWidth="1"/>
    <col min="5689" max="5689" width="7.88671875" style="162" customWidth="1"/>
    <col min="5690" max="5691" width="11.44140625" style="162"/>
    <col min="5692" max="5692" width="51" style="162" customWidth="1"/>
    <col min="5693" max="5693" width="2.6640625" style="162" customWidth="1"/>
    <col min="5694" max="5888" width="11.44140625" style="162"/>
    <col min="5889" max="5889" width="2.6640625" style="162" customWidth="1"/>
    <col min="5890" max="5890" width="7.88671875" style="162" customWidth="1"/>
    <col min="5891" max="5891" width="11.44140625" style="162"/>
    <col min="5892" max="5892" width="12" style="162" customWidth="1"/>
    <col min="5893" max="5893" width="51" style="162" customWidth="1"/>
    <col min="5894" max="5894" width="2.6640625" style="162" customWidth="1"/>
    <col min="5895" max="5895" width="7.88671875" style="162" customWidth="1"/>
    <col min="5896" max="5897" width="11.44140625" style="162"/>
    <col min="5898" max="5898" width="51" style="162" customWidth="1"/>
    <col min="5899" max="5899" width="2.6640625" style="162" customWidth="1"/>
    <col min="5900" max="5900" width="7.88671875" style="162" customWidth="1"/>
    <col min="5901" max="5902" width="11.44140625" style="162"/>
    <col min="5903" max="5903" width="51" style="162" customWidth="1"/>
    <col min="5904" max="5904" width="2.6640625" style="162" customWidth="1"/>
    <col min="5905" max="5905" width="7.88671875" style="162" customWidth="1"/>
    <col min="5906" max="5907" width="11.44140625" style="162"/>
    <col min="5908" max="5908" width="51" style="162" customWidth="1"/>
    <col min="5909" max="5909" width="2.6640625" style="162" customWidth="1"/>
    <col min="5910" max="5910" width="7.88671875" style="162" customWidth="1"/>
    <col min="5911" max="5912" width="11.44140625" style="162"/>
    <col min="5913" max="5913" width="51" style="162" customWidth="1"/>
    <col min="5914" max="5914" width="2.6640625" style="162" customWidth="1"/>
    <col min="5915" max="5915" width="7.88671875" style="162" customWidth="1"/>
    <col min="5916" max="5917" width="11.44140625" style="162"/>
    <col min="5918" max="5918" width="51" style="162" customWidth="1"/>
    <col min="5919" max="5919" width="2.6640625" style="162" customWidth="1"/>
    <col min="5920" max="5920" width="7.88671875" style="162" customWidth="1"/>
    <col min="5921" max="5922" width="11.44140625" style="162"/>
    <col min="5923" max="5923" width="51" style="162" customWidth="1"/>
    <col min="5924" max="5924" width="2.6640625" style="162" customWidth="1"/>
    <col min="5925" max="5925" width="7.88671875" style="162" customWidth="1"/>
    <col min="5926" max="5927" width="11.44140625" style="162"/>
    <col min="5928" max="5928" width="51" style="162" customWidth="1"/>
    <col min="5929" max="5929" width="2.6640625" style="162" customWidth="1"/>
    <col min="5930" max="5930" width="7.88671875" style="162" customWidth="1"/>
    <col min="5931" max="5932" width="11.44140625" style="162"/>
    <col min="5933" max="5933" width="51" style="162" customWidth="1"/>
    <col min="5934" max="5934" width="2.6640625" style="162" customWidth="1"/>
    <col min="5935" max="5935" width="7.88671875" style="162" customWidth="1"/>
    <col min="5936" max="5937" width="11.44140625" style="162"/>
    <col min="5938" max="5938" width="51" style="162" customWidth="1"/>
    <col min="5939" max="5939" width="2.6640625" style="162" customWidth="1"/>
    <col min="5940" max="5940" width="7.88671875" style="162" customWidth="1"/>
    <col min="5941" max="5942" width="11.44140625" style="162"/>
    <col min="5943" max="5943" width="51" style="162" customWidth="1"/>
    <col min="5944" max="5944" width="2.6640625" style="162" customWidth="1"/>
    <col min="5945" max="5945" width="7.88671875" style="162" customWidth="1"/>
    <col min="5946" max="5947" width="11.44140625" style="162"/>
    <col min="5948" max="5948" width="51" style="162" customWidth="1"/>
    <col min="5949" max="5949" width="2.6640625" style="162" customWidth="1"/>
    <col min="5950" max="6144" width="11.44140625" style="162"/>
    <col min="6145" max="6145" width="2.6640625" style="162" customWidth="1"/>
    <col min="6146" max="6146" width="7.88671875" style="162" customWidth="1"/>
    <col min="6147" max="6147" width="11.44140625" style="162"/>
    <col min="6148" max="6148" width="12" style="162" customWidth="1"/>
    <col min="6149" max="6149" width="51" style="162" customWidth="1"/>
    <col min="6150" max="6150" width="2.6640625" style="162" customWidth="1"/>
    <col min="6151" max="6151" width="7.88671875" style="162" customWidth="1"/>
    <col min="6152" max="6153" width="11.44140625" style="162"/>
    <col min="6154" max="6154" width="51" style="162" customWidth="1"/>
    <col min="6155" max="6155" width="2.6640625" style="162" customWidth="1"/>
    <col min="6156" max="6156" width="7.88671875" style="162" customWidth="1"/>
    <col min="6157" max="6158" width="11.44140625" style="162"/>
    <col min="6159" max="6159" width="51" style="162" customWidth="1"/>
    <col min="6160" max="6160" width="2.6640625" style="162" customWidth="1"/>
    <col min="6161" max="6161" width="7.88671875" style="162" customWidth="1"/>
    <col min="6162" max="6163" width="11.44140625" style="162"/>
    <col min="6164" max="6164" width="51" style="162" customWidth="1"/>
    <col min="6165" max="6165" width="2.6640625" style="162" customWidth="1"/>
    <col min="6166" max="6166" width="7.88671875" style="162" customWidth="1"/>
    <col min="6167" max="6168" width="11.44140625" style="162"/>
    <col min="6169" max="6169" width="51" style="162" customWidth="1"/>
    <col min="6170" max="6170" width="2.6640625" style="162" customWidth="1"/>
    <col min="6171" max="6171" width="7.88671875" style="162" customWidth="1"/>
    <col min="6172" max="6173" width="11.44140625" style="162"/>
    <col min="6174" max="6174" width="51" style="162" customWidth="1"/>
    <col min="6175" max="6175" width="2.6640625" style="162" customWidth="1"/>
    <col min="6176" max="6176" width="7.88671875" style="162" customWidth="1"/>
    <col min="6177" max="6178" width="11.44140625" style="162"/>
    <col min="6179" max="6179" width="51" style="162" customWidth="1"/>
    <col min="6180" max="6180" width="2.6640625" style="162" customWidth="1"/>
    <col min="6181" max="6181" width="7.88671875" style="162" customWidth="1"/>
    <col min="6182" max="6183" width="11.44140625" style="162"/>
    <col min="6184" max="6184" width="51" style="162" customWidth="1"/>
    <col min="6185" max="6185" width="2.6640625" style="162" customWidth="1"/>
    <col min="6186" max="6186" width="7.88671875" style="162" customWidth="1"/>
    <col min="6187" max="6188" width="11.44140625" style="162"/>
    <col min="6189" max="6189" width="51" style="162" customWidth="1"/>
    <col min="6190" max="6190" width="2.6640625" style="162" customWidth="1"/>
    <col min="6191" max="6191" width="7.88671875" style="162" customWidth="1"/>
    <col min="6192" max="6193" width="11.44140625" style="162"/>
    <col min="6194" max="6194" width="51" style="162" customWidth="1"/>
    <col min="6195" max="6195" width="2.6640625" style="162" customWidth="1"/>
    <col min="6196" max="6196" width="7.88671875" style="162" customWidth="1"/>
    <col min="6197" max="6198" width="11.44140625" style="162"/>
    <col min="6199" max="6199" width="51" style="162" customWidth="1"/>
    <col min="6200" max="6200" width="2.6640625" style="162" customWidth="1"/>
    <col min="6201" max="6201" width="7.88671875" style="162" customWidth="1"/>
    <col min="6202" max="6203" width="11.44140625" style="162"/>
    <col min="6204" max="6204" width="51" style="162" customWidth="1"/>
    <col min="6205" max="6205" width="2.6640625" style="162" customWidth="1"/>
    <col min="6206" max="6400" width="11.44140625" style="162"/>
    <col min="6401" max="6401" width="2.6640625" style="162" customWidth="1"/>
    <col min="6402" max="6402" width="7.88671875" style="162" customWidth="1"/>
    <col min="6403" max="6403" width="11.44140625" style="162"/>
    <col min="6404" max="6404" width="12" style="162" customWidth="1"/>
    <col min="6405" max="6405" width="51" style="162" customWidth="1"/>
    <col min="6406" max="6406" width="2.6640625" style="162" customWidth="1"/>
    <col min="6407" max="6407" width="7.88671875" style="162" customWidth="1"/>
    <col min="6408" max="6409" width="11.44140625" style="162"/>
    <col min="6410" max="6410" width="51" style="162" customWidth="1"/>
    <col min="6411" max="6411" width="2.6640625" style="162" customWidth="1"/>
    <col min="6412" max="6412" width="7.88671875" style="162" customWidth="1"/>
    <col min="6413" max="6414" width="11.44140625" style="162"/>
    <col min="6415" max="6415" width="51" style="162" customWidth="1"/>
    <col min="6416" max="6416" width="2.6640625" style="162" customWidth="1"/>
    <col min="6417" max="6417" width="7.88671875" style="162" customWidth="1"/>
    <col min="6418" max="6419" width="11.44140625" style="162"/>
    <col min="6420" max="6420" width="51" style="162" customWidth="1"/>
    <col min="6421" max="6421" width="2.6640625" style="162" customWidth="1"/>
    <col min="6422" max="6422" width="7.88671875" style="162" customWidth="1"/>
    <col min="6423" max="6424" width="11.44140625" style="162"/>
    <col min="6425" max="6425" width="51" style="162" customWidth="1"/>
    <col min="6426" max="6426" width="2.6640625" style="162" customWidth="1"/>
    <col min="6427" max="6427" width="7.88671875" style="162" customWidth="1"/>
    <col min="6428" max="6429" width="11.44140625" style="162"/>
    <col min="6430" max="6430" width="51" style="162" customWidth="1"/>
    <col min="6431" max="6431" width="2.6640625" style="162" customWidth="1"/>
    <col min="6432" max="6432" width="7.88671875" style="162" customWidth="1"/>
    <col min="6433" max="6434" width="11.44140625" style="162"/>
    <col min="6435" max="6435" width="51" style="162" customWidth="1"/>
    <col min="6436" max="6436" width="2.6640625" style="162" customWidth="1"/>
    <col min="6437" max="6437" width="7.88671875" style="162" customWidth="1"/>
    <col min="6438" max="6439" width="11.44140625" style="162"/>
    <col min="6440" max="6440" width="51" style="162" customWidth="1"/>
    <col min="6441" max="6441" width="2.6640625" style="162" customWidth="1"/>
    <col min="6442" max="6442" width="7.88671875" style="162" customWidth="1"/>
    <col min="6443" max="6444" width="11.44140625" style="162"/>
    <col min="6445" max="6445" width="51" style="162" customWidth="1"/>
    <col min="6446" max="6446" width="2.6640625" style="162" customWidth="1"/>
    <col min="6447" max="6447" width="7.88671875" style="162" customWidth="1"/>
    <col min="6448" max="6449" width="11.44140625" style="162"/>
    <col min="6450" max="6450" width="51" style="162" customWidth="1"/>
    <col min="6451" max="6451" width="2.6640625" style="162" customWidth="1"/>
    <col min="6452" max="6452" width="7.88671875" style="162" customWidth="1"/>
    <col min="6453" max="6454" width="11.44140625" style="162"/>
    <col min="6455" max="6455" width="51" style="162" customWidth="1"/>
    <col min="6456" max="6456" width="2.6640625" style="162" customWidth="1"/>
    <col min="6457" max="6457" width="7.88671875" style="162" customWidth="1"/>
    <col min="6458" max="6459" width="11.44140625" style="162"/>
    <col min="6460" max="6460" width="51" style="162" customWidth="1"/>
    <col min="6461" max="6461" width="2.6640625" style="162" customWidth="1"/>
    <col min="6462" max="6656" width="11.44140625" style="162"/>
    <col min="6657" max="6657" width="2.6640625" style="162" customWidth="1"/>
    <col min="6658" max="6658" width="7.88671875" style="162" customWidth="1"/>
    <col min="6659" max="6659" width="11.44140625" style="162"/>
    <col min="6660" max="6660" width="12" style="162" customWidth="1"/>
    <col min="6661" max="6661" width="51" style="162" customWidth="1"/>
    <col min="6662" max="6662" width="2.6640625" style="162" customWidth="1"/>
    <col min="6663" max="6663" width="7.88671875" style="162" customWidth="1"/>
    <col min="6664" max="6665" width="11.44140625" style="162"/>
    <col min="6666" max="6666" width="51" style="162" customWidth="1"/>
    <col min="6667" max="6667" width="2.6640625" style="162" customWidth="1"/>
    <col min="6668" max="6668" width="7.88671875" style="162" customWidth="1"/>
    <col min="6669" max="6670" width="11.44140625" style="162"/>
    <col min="6671" max="6671" width="51" style="162" customWidth="1"/>
    <col min="6672" max="6672" width="2.6640625" style="162" customWidth="1"/>
    <col min="6673" max="6673" width="7.88671875" style="162" customWidth="1"/>
    <col min="6674" max="6675" width="11.44140625" style="162"/>
    <col min="6676" max="6676" width="51" style="162" customWidth="1"/>
    <col min="6677" max="6677" width="2.6640625" style="162" customWidth="1"/>
    <col min="6678" max="6678" width="7.88671875" style="162" customWidth="1"/>
    <col min="6679" max="6680" width="11.44140625" style="162"/>
    <col min="6681" max="6681" width="51" style="162" customWidth="1"/>
    <col min="6682" max="6682" width="2.6640625" style="162" customWidth="1"/>
    <col min="6683" max="6683" width="7.88671875" style="162" customWidth="1"/>
    <col min="6684" max="6685" width="11.44140625" style="162"/>
    <col min="6686" max="6686" width="51" style="162" customWidth="1"/>
    <col min="6687" max="6687" width="2.6640625" style="162" customWidth="1"/>
    <col min="6688" max="6688" width="7.88671875" style="162" customWidth="1"/>
    <col min="6689" max="6690" width="11.44140625" style="162"/>
    <col min="6691" max="6691" width="51" style="162" customWidth="1"/>
    <col min="6692" max="6692" width="2.6640625" style="162" customWidth="1"/>
    <col min="6693" max="6693" width="7.88671875" style="162" customWidth="1"/>
    <col min="6694" max="6695" width="11.44140625" style="162"/>
    <col min="6696" max="6696" width="51" style="162" customWidth="1"/>
    <col min="6697" max="6697" width="2.6640625" style="162" customWidth="1"/>
    <col min="6698" max="6698" width="7.88671875" style="162" customWidth="1"/>
    <col min="6699" max="6700" width="11.44140625" style="162"/>
    <col min="6701" max="6701" width="51" style="162" customWidth="1"/>
    <col min="6702" max="6702" width="2.6640625" style="162" customWidth="1"/>
    <col min="6703" max="6703" width="7.88671875" style="162" customWidth="1"/>
    <col min="6704" max="6705" width="11.44140625" style="162"/>
    <col min="6706" max="6706" width="51" style="162" customWidth="1"/>
    <col min="6707" max="6707" width="2.6640625" style="162" customWidth="1"/>
    <col min="6708" max="6708" width="7.88671875" style="162" customWidth="1"/>
    <col min="6709" max="6710" width="11.44140625" style="162"/>
    <col min="6711" max="6711" width="51" style="162" customWidth="1"/>
    <col min="6712" max="6712" width="2.6640625" style="162" customWidth="1"/>
    <col min="6713" max="6713" width="7.88671875" style="162" customWidth="1"/>
    <col min="6714" max="6715" width="11.44140625" style="162"/>
    <col min="6716" max="6716" width="51" style="162" customWidth="1"/>
    <col min="6717" max="6717" width="2.6640625" style="162" customWidth="1"/>
    <col min="6718" max="6912" width="11.44140625" style="162"/>
    <col min="6913" max="6913" width="2.6640625" style="162" customWidth="1"/>
    <col min="6914" max="6914" width="7.88671875" style="162" customWidth="1"/>
    <col min="6915" max="6915" width="11.44140625" style="162"/>
    <col min="6916" max="6916" width="12" style="162" customWidth="1"/>
    <col min="6917" max="6917" width="51" style="162" customWidth="1"/>
    <col min="6918" max="6918" width="2.6640625" style="162" customWidth="1"/>
    <col min="6919" max="6919" width="7.88671875" style="162" customWidth="1"/>
    <col min="6920" max="6921" width="11.44140625" style="162"/>
    <col min="6922" max="6922" width="51" style="162" customWidth="1"/>
    <col min="6923" max="6923" width="2.6640625" style="162" customWidth="1"/>
    <col min="6924" max="6924" width="7.88671875" style="162" customWidth="1"/>
    <col min="6925" max="6926" width="11.44140625" style="162"/>
    <col min="6927" max="6927" width="51" style="162" customWidth="1"/>
    <col min="6928" max="6928" width="2.6640625" style="162" customWidth="1"/>
    <col min="6929" max="6929" width="7.88671875" style="162" customWidth="1"/>
    <col min="6930" max="6931" width="11.44140625" style="162"/>
    <col min="6932" max="6932" width="51" style="162" customWidth="1"/>
    <col min="6933" max="6933" width="2.6640625" style="162" customWidth="1"/>
    <col min="6934" max="6934" width="7.88671875" style="162" customWidth="1"/>
    <col min="6935" max="6936" width="11.44140625" style="162"/>
    <col min="6937" max="6937" width="51" style="162" customWidth="1"/>
    <col min="6938" max="6938" width="2.6640625" style="162" customWidth="1"/>
    <col min="6939" max="6939" width="7.88671875" style="162" customWidth="1"/>
    <col min="6940" max="6941" width="11.44140625" style="162"/>
    <col min="6942" max="6942" width="51" style="162" customWidth="1"/>
    <col min="6943" max="6943" width="2.6640625" style="162" customWidth="1"/>
    <col min="6944" max="6944" width="7.88671875" style="162" customWidth="1"/>
    <col min="6945" max="6946" width="11.44140625" style="162"/>
    <col min="6947" max="6947" width="51" style="162" customWidth="1"/>
    <col min="6948" max="6948" width="2.6640625" style="162" customWidth="1"/>
    <col min="6949" max="6949" width="7.88671875" style="162" customWidth="1"/>
    <col min="6950" max="6951" width="11.44140625" style="162"/>
    <col min="6952" max="6952" width="51" style="162" customWidth="1"/>
    <col min="6953" max="6953" width="2.6640625" style="162" customWidth="1"/>
    <col min="6954" max="6954" width="7.88671875" style="162" customWidth="1"/>
    <col min="6955" max="6956" width="11.44140625" style="162"/>
    <col min="6957" max="6957" width="51" style="162" customWidth="1"/>
    <col min="6958" max="6958" width="2.6640625" style="162" customWidth="1"/>
    <col min="6959" max="6959" width="7.88671875" style="162" customWidth="1"/>
    <col min="6960" max="6961" width="11.44140625" style="162"/>
    <col min="6962" max="6962" width="51" style="162" customWidth="1"/>
    <col min="6963" max="6963" width="2.6640625" style="162" customWidth="1"/>
    <col min="6964" max="6964" width="7.88671875" style="162" customWidth="1"/>
    <col min="6965" max="6966" width="11.44140625" style="162"/>
    <col min="6967" max="6967" width="51" style="162" customWidth="1"/>
    <col min="6968" max="6968" width="2.6640625" style="162" customWidth="1"/>
    <col min="6969" max="6969" width="7.88671875" style="162" customWidth="1"/>
    <col min="6970" max="6971" width="11.44140625" style="162"/>
    <col min="6972" max="6972" width="51" style="162" customWidth="1"/>
    <col min="6973" max="6973" width="2.6640625" style="162" customWidth="1"/>
    <col min="6974" max="7168" width="11.44140625" style="162"/>
    <col min="7169" max="7169" width="2.6640625" style="162" customWidth="1"/>
    <col min="7170" max="7170" width="7.88671875" style="162" customWidth="1"/>
    <col min="7171" max="7171" width="11.44140625" style="162"/>
    <col min="7172" max="7172" width="12" style="162" customWidth="1"/>
    <col min="7173" max="7173" width="51" style="162" customWidth="1"/>
    <col min="7174" max="7174" width="2.6640625" style="162" customWidth="1"/>
    <col min="7175" max="7175" width="7.88671875" style="162" customWidth="1"/>
    <col min="7176" max="7177" width="11.44140625" style="162"/>
    <col min="7178" max="7178" width="51" style="162" customWidth="1"/>
    <col min="7179" max="7179" width="2.6640625" style="162" customWidth="1"/>
    <col min="7180" max="7180" width="7.88671875" style="162" customWidth="1"/>
    <col min="7181" max="7182" width="11.44140625" style="162"/>
    <col min="7183" max="7183" width="51" style="162" customWidth="1"/>
    <col min="7184" max="7184" width="2.6640625" style="162" customWidth="1"/>
    <col min="7185" max="7185" width="7.88671875" style="162" customWidth="1"/>
    <col min="7186" max="7187" width="11.44140625" style="162"/>
    <col min="7188" max="7188" width="51" style="162" customWidth="1"/>
    <col min="7189" max="7189" width="2.6640625" style="162" customWidth="1"/>
    <col min="7190" max="7190" width="7.88671875" style="162" customWidth="1"/>
    <col min="7191" max="7192" width="11.44140625" style="162"/>
    <col min="7193" max="7193" width="51" style="162" customWidth="1"/>
    <col min="7194" max="7194" width="2.6640625" style="162" customWidth="1"/>
    <col min="7195" max="7195" width="7.88671875" style="162" customWidth="1"/>
    <col min="7196" max="7197" width="11.44140625" style="162"/>
    <col min="7198" max="7198" width="51" style="162" customWidth="1"/>
    <col min="7199" max="7199" width="2.6640625" style="162" customWidth="1"/>
    <col min="7200" max="7200" width="7.88671875" style="162" customWidth="1"/>
    <col min="7201" max="7202" width="11.44140625" style="162"/>
    <col min="7203" max="7203" width="51" style="162" customWidth="1"/>
    <col min="7204" max="7204" width="2.6640625" style="162" customWidth="1"/>
    <col min="7205" max="7205" width="7.88671875" style="162" customWidth="1"/>
    <col min="7206" max="7207" width="11.44140625" style="162"/>
    <col min="7208" max="7208" width="51" style="162" customWidth="1"/>
    <col min="7209" max="7209" width="2.6640625" style="162" customWidth="1"/>
    <col min="7210" max="7210" width="7.88671875" style="162" customWidth="1"/>
    <col min="7211" max="7212" width="11.44140625" style="162"/>
    <col min="7213" max="7213" width="51" style="162" customWidth="1"/>
    <col min="7214" max="7214" width="2.6640625" style="162" customWidth="1"/>
    <col min="7215" max="7215" width="7.88671875" style="162" customWidth="1"/>
    <col min="7216" max="7217" width="11.44140625" style="162"/>
    <col min="7218" max="7218" width="51" style="162" customWidth="1"/>
    <col min="7219" max="7219" width="2.6640625" style="162" customWidth="1"/>
    <col min="7220" max="7220" width="7.88671875" style="162" customWidth="1"/>
    <col min="7221" max="7222" width="11.44140625" style="162"/>
    <col min="7223" max="7223" width="51" style="162" customWidth="1"/>
    <col min="7224" max="7224" width="2.6640625" style="162" customWidth="1"/>
    <col min="7225" max="7225" width="7.88671875" style="162" customWidth="1"/>
    <col min="7226" max="7227" width="11.44140625" style="162"/>
    <col min="7228" max="7228" width="51" style="162" customWidth="1"/>
    <col min="7229" max="7229" width="2.6640625" style="162" customWidth="1"/>
    <col min="7230" max="7424" width="11.44140625" style="162"/>
    <col min="7425" max="7425" width="2.6640625" style="162" customWidth="1"/>
    <col min="7426" max="7426" width="7.88671875" style="162" customWidth="1"/>
    <col min="7427" max="7427" width="11.44140625" style="162"/>
    <col min="7428" max="7428" width="12" style="162" customWidth="1"/>
    <col min="7429" max="7429" width="51" style="162" customWidth="1"/>
    <col min="7430" max="7430" width="2.6640625" style="162" customWidth="1"/>
    <col min="7431" max="7431" width="7.88671875" style="162" customWidth="1"/>
    <col min="7432" max="7433" width="11.44140625" style="162"/>
    <col min="7434" max="7434" width="51" style="162" customWidth="1"/>
    <col min="7435" max="7435" width="2.6640625" style="162" customWidth="1"/>
    <col min="7436" max="7436" width="7.88671875" style="162" customWidth="1"/>
    <col min="7437" max="7438" width="11.44140625" style="162"/>
    <col min="7439" max="7439" width="51" style="162" customWidth="1"/>
    <col min="7440" max="7440" width="2.6640625" style="162" customWidth="1"/>
    <col min="7441" max="7441" width="7.88671875" style="162" customWidth="1"/>
    <col min="7442" max="7443" width="11.44140625" style="162"/>
    <col min="7444" max="7444" width="51" style="162" customWidth="1"/>
    <col min="7445" max="7445" width="2.6640625" style="162" customWidth="1"/>
    <col min="7446" max="7446" width="7.88671875" style="162" customWidth="1"/>
    <col min="7447" max="7448" width="11.44140625" style="162"/>
    <col min="7449" max="7449" width="51" style="162" customWidth="1"/>
    <col min="7450" max="7450" width="2.6640625" style="162" customWidth="1"/>
    <col min="7451" max="7451" width="7.88671875" style="162" customWidth="1"/>
    <col min="7452" max="7453" width="11.44140625" style="162"/>
    <col min="7454" max="7454" width="51" style="162" customWidth="1"/>
    <col min="7455" max="7455" width="2.6640625" style="162" customWidth="1"/>
    <col min="7456" max="7456" width="7.88671875" style="162" customWidth="1"/>
    <col min="7457" max="7458" width="11.44140625" style="162"/>
    <col min="7459" max="7459" width="51" style="162" customWidth="1"/>
    <col min="7460" max="7460" width="2.6640625" style="162" customWidth="1"/>
    <col min="7461" max="7461" width="7.88671875" style="162" customWidth="1"/>
    <col min="7462" max="7463" width="11.44140625" style="162"/>
    <col min="7464" max="7464" width="51" style="162" customWidth="1"/>
    <col min="7465" max="7465" width="2.6640625" style="162" customWidth="1"/>
    <col min="7466" max="7466" width="7.88671875" style="162" customWidth="1"/>
    <col min="7467" max="7468" width="11.44140625" style="162"/>
    <col min="7469" max="7469" width="51" style="162" customWidth="1"/>
    <col min="7470" max="7470" width="2.6640625" style="162" customWidth="1"/>
    <col min="7471" max="7471" width="7.88671875" style="162" customWidth="1"/>
    <col min="7472" max="7473" width="11.44140625" style="162"/>
    <col min="7474" max="7474" width="51" style="162" customWidth="1"/>
    <col min="7475" max="7475" width="2.6640625" style="162" customWidth="1"/>
    <col min="7476" max="7476" width="7.88671875" style="162" customWidth="1"/>
    <col min="7477" max="7478" width="11.44140625" style="162"/>
    <col min="7479" max="7479" width="51" style="162" customWidth="1"/>
    <col min="7480" max="7480" width="2.6640625" style="162" customWidth="1"/>
    <col min="7481" max="7481" width="7.88671875" style="162" customWidth="1"/>
    <col min="7482" max="7483" width="11.44140625" style="162"/>
    <col min="7484" max="7484" width="51" style="162" customWidth="1"/>
    <col min="7485" max="7485" width="2.6640625" style="162" customWidth="1"/>
    <col min="7486" max="7680" width="11.44140625" style="162"/>
    <col min="7681" max="7681" width="2.6640625" style="162" customWidth="1"/>
    <col min="7682" max="7682" width="7.88671875" style="162" customWidth="1"/>
    <col min="7683" max="7683" width="11.44140625" style="162"/>
    <col min="7684" max="7684" width="12" style="162" customWidth="1"/>
    <col min="7685" max="7685" width="51" style="162" customWidth="1"/>
    <col min="7686" max="7686" width="2.6640625" style="162" customWidth="1"/>
    <col min="7687" max="7687" width="7.88671875" style="162" customWidth="1"/>
    <col min="7688" max="7689" width="11.44140625" style="162"/>
    <col min="7690" max="7690" width="51" style="162" customWidth="1"/>
    <col min="7691" max="7691" width="2.6640625" style="162" customWidth="1"/>
    <col min="7692" max="7692" width="7.88671875" style="162" customWidth="1"/>
    <col min="7693" max="7694" width="11.44140625" style="162"/>
    <col min="7695" max="7695" width="51" style="162" customWidth="1"/>
    <col min="7696" max="7696" width="2.6640625" style="162" customWidth="1"/>
    <col min="7697" max="7697" width="7.88671875" style="162" customWidth="1"/>
    <col min="7698" max="7699" width="11.44140625" style="162"/>
    <col min="7700" max="7700" width="51" style="162" customWidth="1"/>
    <col min="7701" max="7701" width="2.6640625" style="162" customWidth="1"/>
    <col min="7702" max="7702" width="7.88671875" style="162" customWidth="1"/>
    <col min="7703" max="7704" width="11.44140625" style="162"/>
    <col min="7705" max="7705" width="51" style="162" customWidth="1"/>
    <col min="7706" max="7706" width="2.6640625" style="162" customWidth="1"/>
    <col min="7707" max="7707" width="7.88671875" style="162" customWidth="1"/>
    <col min="7708" max="7709" width="11.44140625" style="162"/>
    <col min="7710" max="7710" width="51" style="162" customWidth="1"/>
    <col min="7711" max="7711" width="2.6640625" style="162" customWidth="1"/>
    <col min="7712" max="7712" width="7.88671875" style="162" customWidth="1"/>
    <col min="7713" max="7714" width="11.44140625" style="162"/>
    <col min="7715" max="7715" width="51" style="162" customWidth="1"/>
    <col min="7716" max="7716" width="2.6640625" style="162" customWidth="1"/>
    <col min="7717" max="7717" width="7.88671875" style="162" customWidth="1"/>
    <col min="7718" max="7719" width="11.44140625" style="162"/>
    <col min="7720" max="7720" width="51" style="162" customWidth="1"/>
    <col min="7721" max="7721" width="2.6640625" style="162" customWidth="1"/>
    <col min="7722" max="7722" width="7.88671875" style="162" customWidth="1"/>
    <col min="7723" max="7724" width="11.44140625" style="162"/>
    <col min="7725" max="7725" width="51" style="162" customWidth="1"/>
    <col min="7726" max="7726" width="2.6640625" style="162" customWidth="1"/>
    <col min="7727" max="7727" width="7.88671875" style="162" customWidth="1"/>
    <col min="7728" max="7729" width="11.44140625" style="162"/>
    <col min="7730" max="7730" width="51" style="162" customWidth="1"/>
    <col min="7731" max="7731" width="2.6640625" style="162" customWidth="1"/>
    <col min="7732" max="7732" width="7.88671875" style="162" customWidth="1"/>
    <col min="7733" max="7734" width="11.44140625" style="162"/>
    <col min="7735" max="7735" width="51" style="162" customWidth="1"/>
    <col min="7736" max="7736" width="2.6640625" style="162" customWidth="1"/>
    <col min="7737" max="7737" width="7.88671875" style="162" customWidth="1"/>
    <col min="7738" max="7739" width="11.44140625" style="162"/>
    <col min="7740" max="7740" width="51" style="162" customWidth="1"/>
    <col min="7741" max="7741" width="2.6640625" style="162" customWidth="1"/>
    <col min="7742" max="7936" width="11.44140625" style="162"/>
    <col min="7937" max="7937" width="2.6640625" style="162" customWidth="1"/>
    <col min="7938" max="7938" width="7.88671875" style="162" customWidth="1"/>
    <col min="7939" max="7939" width="11.44140625" style="162"/>
    <col min="7940" max="7940" width="12" style="162" customWidth="1"/>
    <col min="7941" max="7941" width="51" style="162" customWidth="1"/>
    <col min="7942" max="7942" width="2.6640625" style="162" customWidth="1"/>
    <col min="7943" max="7943" width="7.88671875" style="162" customWidth="1"/>
    <col min="7944" max="7945" width="11.44140625" style="162"/>
    <col min="7946" max="7946" width="51" style="162" customWidth="1"/>
    <col min="7947" max="7947" width="2.6640625" style="162" customWidth="1"/>
    <col min="7948" max="7948" width="7.88671875" style="162" customWidth="1"/>
    <col min="7949" max="7950" width="11.44140625" style="162"/>
    <col min="7951" max="7951" width="51" style="162" customWidth="1"/>
    <col min="7952" max="7952" width="2.6640625" style="162" customWidth="1"/>
    <col min="7953" max="7953" width="7.88671875" style="162" customWidth="1"/>
    <col min="7954" max="7955" width="11.44140625" style="162"/>
    <col min="7956" max="7956" width="51" style="162" customWidth="1"/>
    <col min="7957" max="7957" width="2.6640625" style="162" customWidth="1"/>
    <col min="7958" max="7958" width="7.88671875" style="162" customWidth="1"/>
    <col min="7959" max="7960" width="11.44140625" style="162"/>
    <col min="7961" max="7961" width="51" style="162" customWidth="1"/>
    <col min="7962" max="7962" width="2.6640625" style="162" customWidth="1"/>
    <col min="7963" max="7963" width="7.88671875" style="162" customWidth="1"/>
    <col min="7964" max="7965" width="11.44140625" style="162"/>
    <col min="7966" max="7966" width="51" style="162" customWidth="1"/>
    <col min="7967" max="7967" width="2.6640625" style="162" customWidth="1"/>
    <col min="7968" max="7968" width="7.88671875" style="162" customWidth="1"/>
    <col min="7969" max="7970" width="11.44140625" style="162"/>
    <col min="7971" max="7971" width="51" style="162" customWidth="1"/>
    <col min="7972" max="7972" width="2.6640625" style="162" customWidth="1"/>
    <col min="7973" max="7973" width="7.88671875" style="162" customWidth="1"/>
    <col min="7974" max="7975" width="11.44140625" style="162"/>
    <col min="7976" max="7976" width="51" style="162" customWidth="1"/>
    <col min="7977" max="7977" width="2.6640625" style="162" customWidth="1"/>
    <col min="7978" max="7978" width="7.88671875" style="162" customWidth="1"/>
    <col min="7979" max="7980" width="11.44140625" style="162"/>
    <col min="7981" max="7981" width="51" style="162" customWidth="1"/>
    <col min="7982" max="7982" width="2.6640625" style="162" customWidth="1"/>
    <col min="7983" max="7983" width="7.88671875" style="162" customWidth="1"/>
    <col min="7984" max="7985" width="11.44140625" style="162"/>
    <col min="7986" max="7986" width="51" style="162" customWidth="1"/>
    <col min="7987" max="7987" width="2.6640625" style="162" customWidth="1"/>
    <col min="7988" max="7988" width="7.88671875" style="162" customWidth="1"/>
    <col min="7989" max="7990" width="11.44140625" style="162"/>
    <col min="7991" max="7991" width="51" style="162" customWidth="1"/>
    <col min="7992" max="7992" width="2.6640625" style="162" customWidth="1"/>
    <col min="7993" max="7993" width="7.88671875" style="162" customWidth="1"/>
    <col min="7994" max="7995" width="11.44140625" style="162"/>
    <col min="7996" max="7996" width="51" style="162" customWidth="1"/>
    <col min="7997" max="7997" width="2.6640625" style="162" customWidth="1"/>
    <col min="7998" max="8192" width="11.44140625" style="162"/>
    <col min="8193" max="8193" width="2.6640625" style="162" customWidth="1"/>
    <col min="8194" max="8194" width="7.88671875" style="162" customWidth="1"/>
    <col min="8195" max="8195" width="11.44140625" style="162"/>
    <col min="8196" max="8196" width="12" style="162" customWidth="1"/>
    <col min="8197" max="8197" width="51" style="162" customWidth="1"/>
    <col min="8198" max="8198" width="2.6640625" style="162" customWidth="1"/>
    <col min="8199" max="8199" width="7.88671875" style="162" customWidth="1"/>
    <col min="8200" max="8201" width="11.44140625" style="162"/>
    <col min="8202" max="8202" width="51" style="162" customWidth="1"/>
    <col min="8203" max="8203" width="2.6640625" style="162" customWidth="1"/>
    <col min="8204" max="8204" width="7.88671875" style="162" customWidth="1"/>
    <col min="8205" max="8206" width="11.44140625" style="162"/>
    <col min="8207" max="8207" width="51" style="162" customWidth="1"/>
    <col min="8208" max="8208" width="2.6640625" style="162" customWidth="1"/>
    <col min="8209" max="8209" width="7.88671875" style="162" customWidth="1"/>
    <col min="8210" max="8211" width="11.44140625" style="162"/>
    <col min="8212" max="8212" width="51" style="162" customWidth="1"/>
    <col min="8213" max="8213" width="2.6640625" style="162" customWidth="1"/>
    <col min="8214" max="8214" width="7.88671875" style="162" customWidth="1"/>
    <col min="8215" max="8216" width="11.44140625" style="162"/>
    <col min="8217" max="8217" width="51" style="162" customWidth="1"/>
    <col min="8218" max="8218" width="2.6640625" style="162" customWidth="1"/>
    <col min="8219" max="8219" width="7.88671875" style="162" customWidth="1"/>
    <col min="8220" max="8221" width="11.44140625" style="162"/>
    <col min="8222" max="8222" width="51" style="162" customWidth="1"/>
    <col min="8223" max="8223" width="2.6640625" style="162" customWidth="1"/>
    <col min="8224" max="8224" width="7.88671875" style="162" customWidth="1"/>
    <col min="8225" max="8226" width="11.44140625" style="162"/>
    <col min="8227" max="8227" width="51" style="162" customWidth="1"/>
    <col min="8228" max="8228" width="2.6640625" style="162" customWidth="1"/>
    <col min="8229" max="8229" width="7.88671875" style="162" customWidth="1"/>
    <col min="8230" max="8231" width="11.44140625" style="162"/>
    <col min="8232" max="8232" width="51" style="162" customWidth="1"/>
    <col min="8233" max="8233" width="2.6640625" style="162" customWidth="1"/>
    <col min="8234" max="8234" width="7.88671875" style="162" customWidth="1"/>
    <col min="8235" max="8236" width="11.44140625" style="162"/>
    <col min="8237" max="8237" width="51" style="162" customWidth="1"/>
    <col min="8238" max="8238" width="2.6640625" style="162" customWidth="1"/>
    <col min="8239" max="8239" width="7.88671875" style="162" customWidth="1"/>
    <col min="8240" max="8241" width="11.44140625" style="162"/>
    <col min="8242" max="8242" width="51" style="162" customWidth="1"/>
    <col min="8243" max="8243" width="2.6640625" style="162" customWidth="1"/>
    <col min="8244" max="8244" width="7.88671875" style="162" customWidth="1"/>
    <col min="8245" max="8246" width="11.44140625" style="162"/>
    <col min="8247" max="8247" width="51" style="162" customWidth="1"/>
    <col min="8248" max="8248" width="2.6640625" style="162" customWidth="1"/>
    <col min="8249" max="8249" width="7.88671875" style="162" customWidth="1"/>
    <col min="8250" max="8251" width="11.44140625" style="162"/>
    <col min="8252" max="8252" width="51" style="162" customWidth="1"/>
    <col min="8253" max="8253" width="2.6640625" style="162" customWidth="1"/>
    <col min="8254" max="8448" width="11.44140625" style="162"/>
    <col min="8449" max="8449" width="2.6640625" style="162" customWidth="1"/>
    <col min="8450" max="8450" width="7.88671875" style="162" customWidth="1"/>
    <col min="8451" max="8451" width="11.44140625" style="162"/>
    <col min="8452" max="8452" width="12" style="162" customWidth="1"/>
    <col min="8453" max="8453" width="51" style="162" customWidth="1"/>
    <col min="8454" max="8454" width="2.6640625" style="162" customWidth="1"/>
    <col min="8455" max="8455" width="7.88671875" style="162" customWidth="1"/>
    <col min="8456" max="8457" width="11.44140625" style="162"/>
    <col min="8458" max="8458" width="51" style="162" customWidth="1"/>
    <col min="8459" max="8459" width="2.6640625" style="162" customWidth="1"/>
    <col min="8460" max="8460" width="7.88671875" style="162" customWidth="1"/>
    <col min="8461" max="8462" width="11.44140625" style="162"/>
    <col min="8463" max="8463" width="51" style="162" customWidth="1"/>
    <col min="8464" max="8464" width="2.6640625" style="162" customWidth="1"/>
    <col min="8465" max="8465" width="7.88671875" style="162" customWidth="1"/>
    <col min="8466" max="8467" width="11.44140625" style="162"/>
    <col min="8468" max="8468" width="51" style="162" customWidth="1"/>
    <col min="8469" max="8469" width="2.6640625" style="162" customWidth="1"/>
    <col min="8470" max="8470" width="7.88671875" style="162" customWidth="1"/>
    <col min="8471" max="8472" width="11.44140625" style="162"/>
    <col min="8473" max="8473" width="51" style="162" customWidth="1"/>
    <col min="8474" max="8474" width="2.6640625" style="162" customWidth="1"/>
    <col min="8475" max="8475" width="7.88671875" style="162" customWidth="1"/>
    <col min="8476" max="8477" width="11.44140625" style="162"/>
    <col min="8478" max="8478" width="51" style="162" customWidth="1"/>
    <col min="8479" max="8479" width="2.6640625" style="162" customWidth="1"/>
    <col min="8480" max="8480" width="7.88671875" style="162" customWidth="1"/>
    <col min="8481" max="8482" width="11.44140625" style="162"/>
    <col min="8483" max="8483" width="51" style="162" customWidth="1"/>
    <col min="8484" max="8484" width="2.6640625" style="162" customWidth="1"/>
    <col min="8485" max="8485" width="7.88671875" style="162" customWidth="1"/>
    <col min="8486" max="8487" width="11.44140625" style="162"/>
    <col min="8488" max="8488" width="51" style="162" customWidth="1"/>
    <col min="8489" max="8489" width="2.6640625" style="162" customWidth="1"/>
    <col min="8490" max="8490" width="7.88671875" style="162" customWidth="1"/>
    <col min="8491" max="8492" width="11.44140625" style="162"/>
    <col min="8493" max="8493" width="51" style="162" customWidth="1"/>
    <col min="8494" max="8494" width="2.6640625" style="162" customWidth="1"/>
    <col min="8495" max="8495" width="7.88671875" style="162" customWidth="1"/>
    <col min="8496" max="8497" width="11.44140625" style="162"/>
    <col min="8498" max="8498" width="51" style="162" customWidth="1"/>
    <col min="8499" max="8499" width="2.6640625" style="162" customWidth="1"/>
    <col min="8500" max="8500" width="7.88671875" style="162" customWidth="1"/>
    <col min="8501" max="8502" width="11.44140625" style="162"/>
    <col min="8503" max="8503" width="51" style="162" customWidth="1"/>
    <col min="8504" max="8504" width="2.6640625" style="162" customWidth="1"/>
    <col min="8505" max="8505" width="7.88671875" style="162" customWidth="1"/>
    <col min="8506" max="8507" width="11.44140625" style="162"/>
    <col min="8508" max="8508" width="51" style="162" customWidth="1"/>
    <col min="8509" max="8509" width="2.6640625" style="162" customWidth="1"/>
    <col min="8510" max="8704" width="11.44140625" style="162"/>
    <col min="8705" max="8705" width="2.6640625" style="162" customWidth="1"/>
    <col min="8706" max="8706" width="7.88671875" style="162" customWidth="1"/>
    <col min="8707" max="8707" width="11.44140625" style="162"/>
    <col min="8708" max="8708" width="12" style="162" customWidth="1"/>
    <col min="8709" max="8709" width="51" style="162" customWidth="1"/>
    <col min="8710" max="8710" width="2.6640625" style="162" customWidth="1"/>
    <col min="8711" max="8711" width="7.88671875" style="162" customWidth="1"/>
    <col min="8712" max="8713" width="11.44140625" style="162"/>
    <col min="8714" max="8714" width="51" style="162" customWidth="1"/>
    <col min="8715" max="8715" width="2.6640625" style="162" customWidth="1"/>
    <col min="8716" max="8716" width="7.88671875" style="162" customWidth="1"/>
    <col min="8717" max="8718" width="11.44140625" style="162"/>
    <col min="8719" max="8719" width="51" style="162" customWidth="1"/>
    <col min="8720" max="8720" width="2.6640625" style="162" customWidth="1"/>
    <col min="8721" max="8721" width="7.88671875" style="162" customWidth="1"/>
    <col min="8722" max="8723" width="11.44140625" style="162"/>
    <col min="8724" max="8724" width="51" style="162" customWidth="1"/>
    <col min="8725" max="8725" width="2.6640625" style="162" customWidth="1"/>
    <col min="8726" max="8726" width="7.88671875" style="162" customWidth="1"/>
    <col min="8727" max="8728" width="11.44140625" style="162"/>
    <col min="8729" max="8729" width="51" style="162" customWidth="1"/>
    <col min="8730" max="8730" width="2.6640625" style="162" customWidth="1"/>
    <col min="8731" max="8731" width="7.88671875" style="162" customWidth="1"/>
    <col min="8732" max="8733" width="11.44140625" style="162"/>
    <col min="8734" max="8734" width="51" style="162" customWidth="1"/>
    <col min="8735" max="8735" width="2.6640625" style="162" customWidth="1"/>
    <col min="8736" max="8736" width="7.88671875" style="162" customWidth="1"/>
    <col min="8737" max="8738" width="11.44140625" style="162"/>
    <col min="8739" max="8739" width="51" style="162" customWidth="1"/>
    <col min="8740" max="8740" width="2.6640625" style="162" customWidth="1"/>
    <col min="8741" max="8741" width="7.88671875" style="162" customWidth="1"/>
    <col min="8742" max="8743" width="11.44140625" style="162"/>
    <col min="8744" max="8744" width="51" style="162" customWidth="1"/>
    <col min="8745" max="8745" width="2.6640625" style="162" customWidth="1"/>
    <col min="8746" max="8746" width="7.88671875" style="162" customWidth="1"/>
    <col min="8747" max="8748" width="11.44140625" style="162"/>
    <col min="8749" max="8749" width="51" style="162" customWidth="1"/>
    <col min="8750" max="8750" width="2.6640625" style="162" customWidth="1"/>
    <col min="8751" max="8751" width="7.88671875" style="162" customWidth="1"/>
    <col min="8752" max="8753" width="11.44140625" style="162"/>
    <col min="8754" max="8754" width="51" style="162" customWidth="1"/>
    <col min="8755" max="8755" width="2.6640625" style="162" customWidth="1"/>
    <col min="8756" max="8756" width="7.88671875" style="162" customWidth="1"/>
    <col min="8757" max="8758" width="11.44140625" style="162"/>
    <col min="8759" max="8759" width="51" style="162" customWidth="1"/>
    <col min="8760" max="8760" width="2.6640625" style="162" customWidth="1"/>
    <col min="8761" max="8761" width="7.88671875" style="162" customWidth="1"/>
    <col min="8762" max="8763" width="11.44140625" style="162"/>
    <col min="8764" max="8764" width="51" style="162" customWidth="1"/>
    <col min="8765" max="8765" width="2.6640625" style="162" customWidth="1"/>
    <col min="8766" max="8960" width="11.44140625" style="162"/>
    <col min="8961" max="8961" width="2.6640625" style="162" customWidth="1"/>
    <col min="8962" max="8962" width="7.88671875" style="162" customWidth="1"/>
    <col min="8963" max="8963" width="11.44140625" style="162"/>
    <col min="8964" max="8964" width="12" style="162" customWidth="1"/>
    <col min="8965" max="8965" width="51" style="162" customWidth="1"/>
    <col min="8966" max="8966" width="2.6640625" style="162" customWidth="1"/>
    <col min="8967" max="8967" width="7.88671875" style="162" customWidth="1"/>
    <col min="8968" max="8969" width="11.44140625" style="162"/>
    <col min="8970" max="8970" width="51" style="162" customWidth="1"/>
    <col min="8971" max="8971" width="2.6640625" style="162" customWidth="1"/>
    <col min="8972" max="8972" width="7.88671875" style="162" customWidth="1"/>
    <col min="8973" max="8974" width="11.44140625" style="162"/>
    <col min="8975" max="8975" width="51" style="162" customWidth="1"/>
    <col min="8976" max="8976" width="2.6640625" style="162" customWidth="1"/>
    <col min="8977" max="8977" width="7.88671875" style="162" customWidth="1"/>
    <col min="8978" max="8979" width="11.44140625" style="162"/>
    <col min="8980" max="8980" width="51" style="162" customWidth="1"/>
    <col min="8981" max="8981" width="2.6640625" style="162" customWidth="1"/>
    <col min="8982" max="8982" width="7.88671875" style="162" customWidth="1"/>
    <col min="8983" max="8984" width="11.44140625" style="162"/>
    <col min="8985" max="8985" width="51" style="162" customWidth="1"/>
    <col min="8986" max="8986" width="2.6640625" style="162" customWidth="1"/>
    <col min="8987" max="8987" width="7.88671875" style="162" customWidth="1"/>
    <col min="8988" max="8989" width="11.44140625" style="162"/>
    <col min="8990" max="8990" width="51" style="162" customWidth="1"/>
    <col min="8991" max="8991" width="2.6640625" style="162" customWidth="1"/>
    <col min="8992" max="8992" width="7.88671875" style="162" customWidth="1"/>
    <col min="8993" max="8994" width="11.44140625" style="162"/>
    <col min="8995" max="8995" width="51" style="162" customWidth="1"/>
    <col min="8996" max="8996" width="2.6640625" style="162" customWidth="1"/>
    <col min="8997" max="8997" width="7.88671875" style="162" customWidth="1"/>
    <col min="8998" max="8999" width="11.44140625" style="162"/>
    <col min="9000" max="9000" width="51" style="162" customWidth="1"/>
    <col min="9001" max="9001" width="2.6640625" style="162" customWidth="1"/>
    <col min="9002" max="9002" width="7.88671875" style="162" customWidth="1"/>
    <col min="9003" max="9004" width="11.44140625" style="162"/>
    <col min="9005" max="9005" width="51" style="162" customWidth="1"/>
    <col min="9006" max="9006" width="2.6640625" style="162" customWidth="1"/>
    <col min="9007" max="9007" width="7.88671875" style="162" customWidth="1"/>
    <col min="9008" max="9009" width="11.44140625" style="162"/>
    <col min="9010" max="9010" width="51" style="162" customWidth="1"/>
    <col min="9011" max="9011" width="2.6640625" style="162" customWidth="1"/>
    <col min="9012" max="9012" width="7.88671875" style="162" customWidth="1"/>
    <col min="9013" max="9014" width="11.44140625" style="162"/>
    <col min="9015" max="9015" width="51" style="162" customWidth="1"/>
    <col min="9016" max="9016" width="2.6640625" style="162" customWidth="1"/>
    <col min="9017" max="9017" width="7.88671875" style="162" customWidth="1"/>
    <col min="9018" max="9019" width="11.44140625" style="162"/>
    <col min="9020" max="9020" width="51" style="162" customWidth="1"/>
    <col min="9021" max="9021" width="2.6640625" style="162" customWidth="1"/>
    <col min="9022" max="9216" width="11.44140625" style="162"/>
    <col min="9217" max="9217" width="2.6640625" style="162" customWidth="1"/>
    <col min="9218" max="9218" width="7.88671875" style="162" customWidth="1"/>
    <col min="9219" max="9219" width="11.44140625" style="162"/>
    <col min="9220" max="9220" width="12" style="162" customWidth="1"/>
    <col min="9221" max="9221" width="51" style="162" customWidth="1"/>
    <col min="9222" max="9222" width="2.6640625" style="162" customWidth="1"/>
    <col min="9223" max="9223" width="7.88671875" style="162" customWidth="1"/>
    <col min="9224" max="9225" width="11.44140625" style="162"/>
    <col min="9226" max="9226" width="51" style="162" customWidth="1"/>
    <col min="9227" max="9227" width="2.6640625" style="162" customWidth="1"/>
    <col min="9228" max="9228" width="7.88671875" style="162" customWidth="1"/>
    <col min="9229" max="9230" width="11.44140625" style="162"/>
    <col min="9231" max="9231" width="51" style="162" customWidth="1"/>
    <col min="9232" max="9232" width="2.6640625" style="162" customWidth="1"/>
    <col min="9233" max="9233" width="7.88671875" style="162" customWidth="1"/>
    <col min="9234" max="9235" width="11.44140625" style="162"/>
    <col min="9236" max="9236" width="51" style="162" customWidth="1"/>
    <col min="9237" max="9237" width="2.6640625" style="162" customWidth="1"/>
    <col min="9238" max="9238" width="7.88671875" style="162" customWidth="1"/>
    <col min="9239" max="9240" width="11.44140625" style="162"/>
    <col min="9241" max="9241" width="51" style="162" customWidth="1"/>
    <col min="9242" max="9242" width="2.6640625" style="162" customWidth="1"/>
    <col min="9243" max="9243" width="7.88671875" style="162" customWidth="1"/>
    <col min="9244" max="9245" width="11.44140625" style="162"/>
    <col min="9246" max="9246" width="51" style="162" customWidth="1"/>
    <col min="9247" max="9247" width="2.6640625" style="162" customWidth="1"/>
    <col min="9248" max="9248" width="7.88671875" style="162" customWidth="1"/>
    <col min="9249" max="9250" width="11.44140625" style="162"/>
    <col min="9251" max="9251" width="51" style="162" customWidth="1"/>
    <col min="9252" max="9252" width="2.6640625" style="162" customWidth="1"/>
    <col min="9253" max="9253" width="7.88671875" style="162" customWidth="1"/>
    <col min="9254" max="9255" width="11.44140625" style="162"/>
    <col min="9256" max="9256" width="51" style="162" customWidth="1"/>
    <col min="9257" max="9257" width="2.6640625" style="162" customWidth="1"/>
    <col min="9258" max="9258" width="7.88671875" style="162" customWidth="1"/>
    <col min="9259" max="9260" width="11.44140625" style="162"/>
    <col min="9261" max="9261" width="51" style="162" customWidth="1"/>
    <col min="9262" max="9262" width="2.6640625" style="162" customWidth="1"/>
    <col min="9263" max="9263" width="7.88671875" style="162" customWidth="1"/>
    <col min="9264" max="9265" width="11.44140625" style="162"/>
    <col min="9266" max="9266" width="51" style="162" customWidth="1"/>
    <col min="9267" max="9267" width="2.6640625" style="162" customWidth="1"/>
    <col min="9268" max="9268" width="7.88671875" style="162" customWidth="1"/>
    <col min="9269" max="9270" width="11.44140625" style="162"/>
    <col min="9271" max="9271" width="51" style="162" customWidth="1"/>
    <col min="9272" max="9272" width="2.6640625" style="162" customWidth="1"/>
    <col min="9273" max="9273" width="7.88671875" style="162" customWidth="1"/>
    <col min="9274" max="9275" width="11.44140625" style="162"/>
    <col min="9276" max="9276" width="51" style="162" customWidth="1"/>
    <col min="9277" max="9277" width="2.6640625" style="162" customWidth="1"/>
    <col min="9278" max="9472" width="11.44140625" style="162"/>
    <col min="9473" max="9473" width="2.6640625" style="162" customWidth="1"/>
    <col min="9474" max="9474" width="7.88671875" style="162" customWidth="1"/>
    <col min="9475" max="9475" width="11.44140625" style="162"/>
    <col min="9476" max="9476" width="12" style="162" customWidth="1"/>
    <col min="9477" max="9477" width="51" style="162" customWidth="1"/>
    <col min="9478" max="9478" width="2.6640625" style="162" customWidth="1"/>
    <col min="9479" max="9479" width="7.88671875" style="162" customWidth="1"/>
    <col min="9480" max="9481" width="11.44140625" style="162"/>
    <col min="9482" max="9482" width="51" style="162" customWidth="1"/>
    <col min="9483" max="9483" width="2.6640625" style="162" customWidth="1"/>
    <col min="9484" max="9484" width="7.88671875" style="162" customWidth="1"/>
    <col min="9485" max="9486" width="11.44140625" style="162"/>
    <col min="9487" max="9487" width="51" style="162" customWidth="1"/>
    <col min="9488" max="9488" width="2.6640625" style="162" customWidth="1"/>
    <col min="9489" max="9489" width="7.88671875" style="162" customWidth="1"/>
    <col min="9490" max="9491" width="11.44140625" style="162"/>
    <col min="9492" max="9492" width="51" style="162" customWidth="1"/>
    <col min="9493" max="9493" width="2.6640625" style="162" customWidth="1"/>
    <col min="9494" max="9494" width="7.88671875" style="162" customWidth="1"/>
    <col min="9495" max="9496" width="11.44140625" style="162"/>
    <col min="9497" max="9497" width="51" style="162" customWidth="1"/>
    <col min="9498" max="9498" width="2.6640625" style="162" customWidth="1"/>
    <col min="9499" max="9499" width="7.88671875" style="162" customWidth="1"/>
    <col min="9500" max="9501" width="11.44140625" style="162"/>
    <col min="9502" max="9502" width="51" style="162" customWidth="1"/>
    <col min="9503" max="9503" width="2.6640625" style="162" customWidth="1"/>
    <col min="9504" max="9504" width="7.88671875" style="162" customWidth="1"/>
    <col min="9505" max="9506" width="11.44140625" style="162"/>
    <col min="9507" max="9507" width="51" style="162" customWidth="1"/>
    <col min="9508" max="9508" width="2.6640625" style="162" customWidth="1"/>
    <col min="9509" max="9509" width="7.88671875" style="162" customWidth="1"/>
    <col min="9510" max="9511" width="11.44140625" style="162"/>
    <col min="9512" max="9512" width="51" style="162" customWidth="1"/>
    <col min="9513" max="9513" width="2.6640625" style="162" customWidth="1"/>
    <col min="9514" max="9514" width="7.88671875" style="162" customWidth="1"/>
    <col min="9515" max="9516" width="11.44140625" style="162"/>
    <col min="9517" max="9517" width="51" style="162" customWidth="1"/>
    <col min="9518" max="9518" width="2.6640625" style="162" customWidth="1"/>
    <col min="9519" max="9519" width="7.88671875" style="162" customWidth="1"/>
    <col min="9520" max="9521" width="11.44140625" style="162"/>
    <col min="9522" max="9522" width="51" style="162" customWidth="1"/>
    <col min="9523" max="9523" width="2.6640625" style="162" customWidth="1"/>
    <col min="9524" max="9524" width="7.88671875" style="162" customWidth="1"/>
    <col min="9525" max="9526" width="11.44140625" style="162"/>
    <col min="9527" max="9527" width="51" style="162" customWidth="1"/>
    <col min="9528" max="9528" width="2.6640625" style="162" customWidth="1"/>
    <col min="9529" max="9529" width="7.88671875" style="162" customWidth="1"/>
    <col min="9530" max="9531" width="11.44140625" style="162"/>
    <col min="9532" max="9532" width="51" style="162" customWidth="1"/>
    <col min="9533" max="9533" width="2.6640625" style="162" customWidth="1"/>
    <col min="9534" max="9728" width="11.44140625" style="162"/>
    <col min="9729" max="9729" width="2.6640625" style="162" customWidth="1"/>
    <col min="9730" max="9730" width="7.88671875" style="162" customWidth="1"/>
    <col min="9731" max="9731" width="11.44140625" style="162"/>
    <col min="9732" max="9732" width="12" style="162" customWidth="1"/>
    <col min="9733" max="9733" width="51" style="162" customWidth="1"/>
    <col min="9734" max="9734" width="2.6640625" style="162" customWidth="1"/>
    <col min="9735" max="9735" width="7.88671875" style="162" customWidth="1"/>
    <col min="9736" max="9737" width="11.44140625" style="162"/>
    <col min="9738" max="9738" width="51" style="162" customWidth="1"/>
    <col min="9739" max="9739" width="2.6640625" style="162" customWidth="1"/>
    <col min="9740" max="9740" width="7.88671875" style="162" customWidth="1"/>
    <col min="9741" max="9742" width="11.44140625" style="162"/>
    <col min="9743" max="9743" width="51" style="162" customWidth="1"/>
    <col min="9744" max="9744" width="2.6640625" style="162" customWidth="1"/>
    <col min="9745" max="9745" width="7.88671875" style="162" customWidth="1"/>
    <col min="9746" max="9747" width="11.44140625" style="162"/>
    <col min="9748" max="9748" width="51" style="162" customWidth="1"/>
    <col min="9749" max="9749" width="2.6640625" style="162" customWidth="1"/>
    <col min="9750" max="9750" width="7.88671875" style="162" customWidth="1"/>
    <col min="9751" max="9752" width="11.44140625" style="162"/>
    <col min="9753" max="9753" width="51" style="162" customWidth="1"/>
    <col min="9754" max="9754" width="2.6640625" style="162" customWidth="1"/>
    <col min="9755" max="9755" width="7.88671875" style="162" customWidth="1"/>
    <col min="9756" max="9757" width="11.44140625" style="162"/>
    <col min="9758" max="9758" width="51" style="162" customWidth="1"/>
    <col min="9759" max="9759" width="2.6640625" style="162" customWidth="1"/>
    <col min="9760" max="9760" width="7.88671875" style="162" customWidth="1"/>
    <col min="9761" max="9762" width="11.44140625" style="162"/>
    <col min="9763" max="9763" width="51" style="162" customWidth="1"/>
    <col min="9764" max="9764" width="2.6640625" style="162" customWidth="1"/>
    <col min="9765" max="9765" width="7.88671875" style="162" customWidth="1"/>
    <col min="9766" max="9767" width="11.44140625" style="162"/>
    <col min="9768" max="9768" width="51" style="162" customWidth="1"/>
    <col min="9769" max="9769" width="2.6640625" style="162" customWidth="1"/>
    <col min="9770" max="9770" width="7.88671875" style="162" customWidth="1"/>
    <col min="9771" max="9772" width="11.44140625" style="162"/>
    <col min="9773" max="9773" width="51" style="162" customWidth="1"/>
    <col min="9774" max="9774" width="2.6640625" style="162" customWidth="1"/>
    <col min="9775" max="9775" width="7.88671875" style="162" customWidth="1"/>
    <col min="9776" max="9777" width="11.44140625" style="162"/>
    <col min="9778" max="9778" width="51" style="162" customWidth="1"/>
    <col min="9779" max="9779" width="2.6640625" style="162" customWidth="1"/>
    <col min="9780" max="9780" width="7.88671875" style="162" customWidth="1"/>
    <col min="9781" max="9782" width="11.44140625" style="162"/>
    <col min="9783" max="9783" width="51" style="162" customWidth="1"/>
    <col min="9784" max="9784" width="2.6640625" style="162" customWidth="1"/>
    <col min="9785" max="9785" width="7.88671875" style="162" customWidth="1"/>
    <col min="9786" max="9787" width="11.44140625" style="162"/>
    <col min="9788" max="9788" width="51" style="162" customWidth="1"/>
    <col min="9789" max="9789" width="2.6640625" style="162" customWidth="1"/>
    <col min="9790" max="9984" width="11.44140625" style="162"/>
    <col min="9985" max="9985" width="2.6640625" style="162" customWidth="1"/>
    <col min="9986" max="9986" width="7.88671875" style="162" customWidth="1"/>
    <col min="9987" max="9987" width="11.44140625" style="162"/>
    <col min="9988" max="9988" width="12" style="162" customWidth="1"/>
    <col min="9989" max="9989" width="51" style="162" customWidth="1"/>
    <col min="9990" max="9990" width="2.6640625" style="162" customWidth="1"/>
    <col min="9991" max="9991" width="7.88671875" style="162" customWidth="1"/>
    <col min="9992" max="9993" width="11.44140625" style="162"/>
    <col min="9994" max="9994" width="51" style="162" customWidth="1"/>
    <col min="9995" max="9995" width="2.6640625" style="162" customWidth="1"/>
    <col min="9996" max="9996" width="7.88671875" style="162" customWidth="1"/>
    <col min="9997" max="9998" width="11.44140625" style="162"/>
    <col min="9999" max="9999" width="51" style="162" customWidth="1"/>
    <col min="10000" max="10000" width="2.6640625" style="162" customWidth="1"/>
    <col min="10001" max="10001" width="7.88671875" style="162" customWidth="1"/>
    <col min="10002" max="10003" width="11.44140625" style="162"/>
    <col min="10004" max="10004" width="51" style="162" customWidth="1"/>
    <col min="10005" max="10005" width="2.6640625" style="162" customWidth="1"/>
    <col min="10006" max="10006" width="7.88671875" style="162" customWidth="1"/>
    <col min="10007" max="10008" width="11.44140625" style="162"/>
    <col min="10009" max="10009" width="51" style="162" customWidth="1"/>
    <col min="10010" max="10010" width="2.6640625" style="162" customWidth="1"/>
    <col min="10011" max="10011" width="7.88671875" style="162" customWidth="1"/>
    <col min="10012" max="10013" width="11.44140625" style="162"/>
    <col min="10014" max="10014" width="51" style="162" customWidth="1"/>
    <col min="10015" max="10015" width="2.6640625" style="162" customWidth="1"/>
    <col min="10016" max="10016" width="7.88671875" style="162" customWidth="1"/>
    <col min="10017" max="10018" width="11.44140625" style="162"/>
    <col min="10019" max="10019" width="51" style="162" customWidth="1"/>
    <col min="10020" max="10020" width="2.6640625" style="162" customWidth="1"/>
    <col min="10021" max="10021" width="7.88671875" style="162" customWidth="1"/>
    <col min="10022" max="10023" width="11.44140625" style="162"/>
    <col min="10024" max="10024" width="51" style="162" customWidth="1"/>
    <col min="10025" max="10025" width="2.6640625" style="162" customWidth="1"/>
    <col min="10026" max="10026" width="7.88671875" style="162" customWidth="1"/>
    <col min="10027" max="10028" width="11.44140625" style="162"/>
    <col min="10029" max="10029" width="51" style="162" customWidth="1"/>
    <col min="10030" max="10030" width="2.6640625" style="162" customWidth="1"/>
    <col min="10031" max="10031" width="7.88671875" style="162" customWidth="1"/>
    <col min="10032" max="10033" width="11.44140625" style="162"/>
    <col min="10034" max="10034" width="51" style="162" customWidth="1"/>
    <col min="10035" max="10035" width="2.6640625" style="162" customWidth="1"/>
    <col min="10036" max="10036" width="7.88671875" style="162" customWidth="1"/>
    <col min="10037" max="10038" width="11.44140625" style="162"/>
    <col min="10039" max="10039" width="51" style="162" customWidth="1"/>
    <col min="10040" max="10040" width="2.6640625" style="162" customWidth="1"/>
    <col min="10041" max="10041" width="7.88671875" style="162" customWidth="1"/>
    <col min="10042" max="10043" width="11.44140625" style="162"/>
    <col min="10044" max="10044" width="51" style="162" customWidth="1"/>
    <col min="10045" max="10045" width="2.6640625" style="162" customWidth="1"/>
    <col min="10046" max="10240" width="11.44140625" style="162"/>
    <col min="10241" max="10241" width="2.6640625" style="162" customWidth="1"/>
    <col min="10242" max="10242" width="7.88671875" style="162" customWidth="1"/>
    <col min="10243" max="10243" width="11.44140625" style="162"/>
    <col min="10244" max="10244" width="12" style="162" customWidth="1"/>
    <col min="10245" max="10245" width="51" style="162" customWidth="1"/>
    <col min="10246" max="10246" width="2.6640625" style="162" customWidth="1"/>
    <col min="10247" max="10247" width="7.88671875" style="162" customWidth="1"/>
    <col min="10248" max="10249" width="11.44140625" style="162"/>
    <col min="10250" max="10250" width="51" style="162" customWidth="1"/>
    <col min="10251" max="10251" width="2.6640625" style="162" customWidth="1"/>
    <col min="10252" max="10252" width="7.88671875" style="162" customWidth="1"/>
    <col min="10253" max="10254" width="11.44140625" style="162"/>
    <col min="10255" max="10255" width="51" style="162" customWidth="1"/>
    <col min="10256" max="10256" width="2.6640625" style="162" customWidth="1"/>
    <col min="10257" max="10257" width="7.88671875" style="162" customWidth="1"/>
    <col min="10258" max="10259" width="11.44140625" style="162"/>
    <col min="10260" max="10260" width="51" style="162" customWidth="1"/>
    <col min="10261" max="10261" width="2.6640625" style="162" customWidth="1"/>
    <col min="10262" max="10262" width="7.88671875" style="162" customWidth="1"/>
    <col min="10263" max="10264" width="11.44140625" style="162"/>
    <col min="10265" max="10265" width="51" style="162" customWidth="1"/>
    <col min="10266" max="10266" width="2.6640625" style="162" customWidth="1"/>
    <col min="10267" max="10267" width="7.88671875" style="162" customWidth="1"/>
    <col min="10268" max="10269" width="11.44140625" style="162"/>
    <col min="10270" max="10270" width="51" style="162" customWidth="1"/>
    <col min="10271" max="10271" width="2.6640625" style="162" customWidth="1"/>
    <col min="10272" max="10272" width="7.88671875" style="162" customWidth="1"/>
    <col min="10273" max="10274" width="11.44140625" style="162"/>
    <col min="10275" max="10275" width="51" style="162" customWidth="1"/>
    <col min="10276" max="10276" width="2.6640625" style="162" customWidth="1"/>
    <col min="10277" max="10277" width="7.88671875" style="162" customWidth="1"/>
    <col min="10278" max="10279" width="11.44140625" style="162"/>
    <col min="10280" max="10280" width="51" style="162" customWidth="1"/>
    <col min="10281" max="10281" width="2.6640625" style="162" customWidth="1"/>
    <col min="10282" max="10282" width="7.88671875" style="162" customWidth="1"/>
    <col min="10283" max="10284" width="11.44140625" style="162"/>
    <col min="10285" max="10285" width="51" style="162" customWidth="1"/>
    <col min="10286" max="10286" width="2.6640625" style="162" customWidth="1"/>
    <col min="10287" max="10287" width="7.88671875" style="162" customWidth="1"/>
    <col min="10288" max="10289" width="11.44140625" style="162"/>
    <col min="10290" max="10290" width="51" style="162" customWidth="1"/>
    <col min="10291" max="10291" width="2.6640625" style="162" customWidth="1"/>
    <col min="10292" max="10292" width="7.88671875" style="162" customWidth="1"/>
    <col min="10293" max="10294" width="11.44140625" style="162"/>
    <col min="10295" max="10295" width="51" style="162" customWidth="1"/>
    <col min="10296" max="10296" width="2.6640625" style="162" customWidth="1"/>
    <col min="10297" max="10297" width="7.88671875" style="162" customWidth="1"/>
    <col min="10298" max="10299" width="11.44140625" style="162"/>
    <col min="10300" max="10300" width="51" style="162" customWidth="1"/>
    <col min="10301" max="10301" width="2.6640625" style="162" customWidth="1"/>
    <col min="10302" max="10496" width="11.44140625" style="162"/>
    <col min="10497" max="10497" width="2.6640625" style="162" customWidth="1"/>
    <col min="10498" max="10498" width="7.88671875" style="162" customWidth="1"/>
    <col min="10499" max="10499" width="11.44140625" style="162"/>
    <col min="10500" max="10500" width="12" style="162" customWidth="1"/>
    <col min="10501" max="10501" width="51" style="162" customWidth="1"/>
    <col min="10502" max="10502" width="2.6640625" style="162" customWidth="1"/>
    <col min="10503" max="10503" width="7.88671875" style="162" customWidth="1"/>
    <col min="10504" max="10505" width="11.44140625" style="162"/>
    <col min="10506" max="10506" width="51" style="162" customWidth="1"/>
    <col min="10507" max="10507" width="2.6640625" style="162" customWidth="1"/>
    <col min="10508" max="10508" width="7.88671875" style="162" customWidth="1"/>
    <col min="10509" max="10510" width="11.44140625" style="162"/>
    <col min="10511" max="10511" width="51" style="162" customWidth="1"/>
    <col min="10512" max="10512" width="2.6640625" style="162" customWidth="1"/>
    <col min="10513" max="10513" width="7.88671875" style="162" customWidth="1"/>
    <col min="10514" max="10515" width="11.44140625" style="162"/>
    <col min="10516" max="10516" width="51" style="162" customWidth="1"/>
    <col min="10517" max="10517" width="2.6640625" style="162" customWidth="1"/>
    <col min="10518" max="10518" width="7.88671875" style="162" customWidth="1"/>
    <col min="10519" max="10520" width="11.44140625" style="162"/>
    <col min="10521" max="10521" width="51" style="162" customWidth="1"/>
    <col min="10522" max="10522" width="2.6640625" style="162" customWidth="1"/>
    <col min="10523" max="10523" width="7.88671875" style="162" customWidth="1"/>
    <col min="10524" max="10525" width="11.44140625" style="162"/>
    <col min="10526" max="10526" width="51" style="162" customWidth="1"/>
    <col min="10527" max="10527" width="2.6640625" style="162" customWidth="1"/>
    <col min="10528" max="10528" width="7.88671875" style="162" customWidth="1"/>
    <col min="10529" max="10530" width="11.44140625" style="162"/>
    <col min="10531" max="10531" width="51" style="162" customWidth="1"/>
    <col min="10532" max="10532" width="2.6640625" style="162" customWidth="1"/>
    <col min="10533" max="10533" width="7.88671875" style="162" customWidth="1"/>
    <col min="10534" max="10535" width="11.44140625" style="162"/>
    <col min="10536" max="10536" width="51" style="162" customWidth="1"/>
    <col min="10537" max="10537" width="2.6640625" style="162" customWidth="1"/>
    <col min="10538" max="10538" width="7.88671875" style="162" customWidth="1"/>
    <col min="10539" max="10540" width="11.44140625" style="162"/>
    <col min="10541" max="10541" width="51" style="162" customWidth="1"/>
    <col min="10542" max="10542" width="2.6640625" style="162" customWidth="1"/>
    <col min="10543" max="10543" width="7.88671875" style="162" customWidth="1"/>
    <col min="10544" max="10545" width="11.44140625" style="162"/>
    <col min="10546" max="10546" width="51" style="162" customWidth="1"/>
    <col min="10547" max="10547" width="2.6640625" style="162" customWidth="1"/>
    <col min="10548" max="10548" width="7.88671875" style="162" customWidth="1"/>
    <col min="10549" max="10550" width="11.44140625" style="162"/>
    <col min="10551" max="10551" width="51" style="162" customWidth="1"/>
    <col min="10552" max="10552" width="2.6640625" style="162" customWidth="1"/>
    <col min="10553" max="10553" width="7.88671875" style="162" customWidth="1"/>
    <col min="10554" max="10555" width="11.44140625" style="162"/>
    <col min="10556" max="10556" width="51" style="162" customWidth="1"/>
    <col min="10557" max="10557" width="2.6640625" style="162" customWidth="1"/>
    <col min="10558" max="10752" width="11.44140625" style="162"/>
    <col min="10753" max="10753" width="2.6640625" style="162" customWidth="1"/>
    <col min="10754" max="10754" width="7.88671875" style="162" customWidth="1"/>
    <col min="10755" max="10755" width="11.44140625" style="162"/>
    <col min="10756" max="10756" width="12" style="162" customWidth="1"/>
    <col min="10757" max="10757" width="51" style="162" customWidth="1"/>
    <col min="10758" max="10758" width="2.6640625" style="162" customWidth="1"/>
    <col min="10759" max="10759" width="7.88671875" style="162" customWidth="1"/>
    <col min="10760" max="10761" width="11.44140625" style="162"/>
    <col min="10762" max="10762" width="51" style="162" customWidth="1"/>
    <col min="10763" max="10763" width="2.6640625" style="162" customWidth="1"/>
    <col min="10764" max="10764" width="7.88671875" style="162" customWidth="1"/>
    <col min="10765" max="10766" width="11.44140625" style="162"/>
    <col min="10767" max="10767" width="51" style="162" customWidth="1"/>
    <col min="10768" max="10768" width="2.6640625" style="162" customWidth="1"/>
    <col min="10769" max="10769" width="7.88671875" style="162" customWidth="1"/>
    <col min="10770" max="10771" width="11.44140625" style="162"/>
    <col min="10772" max="10772" width="51" style="162" customWidth="1"/>
    <col min="10773" max="10773" width="2.6640625" style="162" customWidth="1"/>
    <col min="10774" max="10774" width="7.88671875" style="162" customWidth="1"/>
    <col min="10775" max="10776" width="11.44140625" style="162"/>
    <col min="10777" max="10777" width="51" style="162" customWidth="1"/>
    <col min="10778" max="10778" width="2.6640625" style="162" customWidth="1"/>
    <col min="10779" max="10779" width="7.88671875" style="162" customWidth="1"/>
    <col min="10780" max="10781" width="11.44140625" style="162"/>
    <col min="10782" max="10782" width="51" style="162" customWidth="1"/>
    <col min="10783" max="10783" width="2.6640625" style="162" customWidth="1"/>
    <col min="10784" max="10784" width="7.88671875" style="162" customWidth="1"/>
    <col min="10785" max="10786" width="11.44140625" style="162"/>
    <col min="10787" max="10787" width="51" style="162" customWidth="1"/>
    <col min="10788" max="10788" width="2.6640625" style="162" customWidth="1"/>
    <col min="10789" max="10789" width="7.88671875" style="162" customWidth="1"/>
    <col min="10790" max="10791" width="11.44140625" style="162"/>
    <col min="10792" max="10792" width="51" style="162" customWidth="1"/>
    <col min="10793" max="10793" width="2.6640625" style="162" customWidth="1"/>
    <col min="10794" max="10794" width="7.88671875" style="162" customWidth="1"/>
    <col min="10795" max="10796" width="11.44140625" style="162"/>
    <col min="10797" max="10797" width="51" style="162" customWidth="1"/>
    <col min="10798" max="10798" width="2.6640625" style="162" customWidth="1"/>
    <col min="10799" max="10799" width="7.88671875" style="162" customWidth="1"/>
    <col min="10800" max="10801" width="11.44140625" style="162"/>
    <col min="10802" max="10802" width="51" style="162" customWidth="1"/>
    <col min="10803" max="10803" width="2.6640625" style="162" customWidth="1"/>
    <col min="10804" max="10804" width="7.88671875" style="162" customWidth="1"/>
    <col min="10805" max="10806" width="11.44140625" style="162"/>
    <col min="10807" max="10807" width="51" style="162" customWidth="1"/>
    <col min="10808" max="10808" width="2.6640625" style="162" customWidth="1"/>
    <col min="10809" max="10809" width="7.88671875" style="162" customWidth="1"/>
    <col min="10810" max="10811" width="11.44140625" style="162"/>
    <col min="10812" max="10812" width="51" style="162" customWidth="1"/>
    <col min="10813" max="10813" width="2.6640625" style="162" customWidth="1"/>
    <col min="10814" max="11008" width="11.44140625" style="162"/>
    <col min="11009" max="11009" width="2.6640625" style="162" customWidth="1"/>
    <col min="11010" max="11010" width="7.88671875" style="162" customWidth="1"/>
    <col min="11011" max="11011" width="11.44140625" style="162"/>
    <col min="11012" max="11012" width="12" style="162" customWidth="1"/>
    <col min="11013" max="11013" width="51" style="162" customWidth="1"/>
    <col min="11014" max="11014" width="2.6640625" style="162" customWidth="1"/>
    <col min="11015" max="11015" width="7.88671875" style="162" customWidth="1"/>
    <col min="11016" max="11017" width="11.44140625" style="162"/>
    <col min="11018" max="11018" width="51" style="162" customWidth="1"/>
    <col min="11019" max="11019" width="2.6640625" style="162" customWidth="1"/>
    <col min="11020" max="11020" width="7.88671875" style="162" customWidth="1"/>
    <col min="11021" max="11022" width="11.44140625" style="162"/>
    <col min="11023" max="11023" width="51" style="162" customWidth="1"/>
    <col min="11024" max="11024" width="2.6640625" style="162" customWidth="1"/>
    <col min="11025" max="11025" width="7.88671875" style="162" customWidth="1"/>
    <col min="11026" max="11027" width="11.44140625" style="162"/>
    <col min="11028" max="11028" width="51" style="162" customWidth="1"/>
    <col min="11029" max="11029" width="2.6640625" style="162" customWidth="1"/>
    <col min="11030" max="11030" width="7.88671875" style="162" customWidth="1"/>
    <col min="11031" max="11032" width="11.44140625" style="162"/>
    <col min="11033" max="11033" width="51" style="162" customWidth="1"/>
    <col min="11034" max="11034" width="2.6640625" style="162" customWidth="1"/>
    <col min="11035" max="11035" width="7.88671875" style="162" customWidth="1"/>
    <col min="11036" max="11037" width="11.44140625" style="162"/>
    <col min="11038" max="11038" width="51" style="162" customWidth="1"/>
    <col min="11039" max="11039" width="2.6640625" style="162" customWidth="1"/>
    <col min="11040" max="11040" width="7.88671875" style="162" customWidth="1"/>
    <col min="11041" max="11042" width="11.44140625" style="162"/>
    <col min="11043" max="11043" width="51" style="162" customWidth="1"/>
    <col min="11044" max="11044" width="2.6640625" style="162" customWidth="1"/>
    <col min="11045" max="11045" width="7.88671875" style="162" customWidth="1"/>
    <col min="11046" max="11047" width="11.44140625" style="162"/>
    <col min="11048" max="11048" width="51" style="162" customWidth="1"/>
    <col min="11049" max="11049" width="2.6640625" style="162" customWidth="1"/>
    <col min="11050" max="11050" width="7.88671875" style="162" customWidth="1"/>
    <col min="11051" max="11052" width="11.44140625" style="162"/>
    <col min="11053" max="11053" width="51" style="162" customWidth="1"/>
    <col min="11054" max="11054" width="2.6640625" style="162" customWidth="1"/>
    <col min="11055" max="11055" width="7.88671875" style="162" customWidth="1"/>
    <col min="11056" max="11057" width="11.44140625" style="162"/>
    <col min="11058" max="11058" width="51" style="162" customWidth="1"/>
    <col min="11059" max="11059" width="2.6640625" style="162" customWidth="1"/>
    <col min="11060" max="11060" width="7.88671875" style="162" customWidth="1"/>
    <col min="11061" max="11062" width="11.44140625" style="162"/>
    <col min="11063" max="11063" width="51" style="162" customWidth="1"/>
    <col min="11064" max="11064" width="2.6640625" style="162" customWidth="1"/>
    <col min="11065" max="11065" width="7.88671875" style="162" customWidth="1"/>
    <col min="11066" max="11067" width="11.44140625" style="162"/>
    <col min="11068" max="11068" width="51" style="162" customWidth="1"/>
    <col min="11069" max="11069" width="2.6640625" style="162" customWidth="1"/>
    <col min="11070" max="11264" width="11.44140625" style="162"/>
    <col min="11265" max="11265" width="2.6640625" style="162" customWidth="1"/>
    <col min="11266" max="11266" width="7.88671875" style="162" customWidth="1"/>
    <col min="11267" max="11267" width="11.44140625" style="162"/>
    <col min="11268" max="11268" width="12" style="162" customWidth="1"/>
    <col min="11269" max="11269" width="51" style="162" customWidth="1"/>
    <col min="11270" max="11270" width="2.6640625" style="162" customWidth="1"/>
    <col min="11271" max="11271" width="7.88671875" style="162" customWidth="1"/>
    <col min="11272" max="11273" width="11.44140625" style="162"/>
    <col min="11274" max="11274" width="51" style="162" customWidth="1"/>
    <col min="11275" max="11275" width="2.6640625" style="162" customWidth="1"/>
    <col min="11276" max="11276" width="7.88671875" style="162" customWidth="1"/>
    <col min="11277" max="11278" width="11.44140625" style="162"/>
    <col min="11279" max="11279" width="51" style="162" customWidth="1"/>
    <col min="11280" max="11280" width="2.6640625" style="162" customWidth="1"/>
    <col min="11281" max="11281" width="7.88671875" style="162" customWidth="1"/>
    <col min="11282" max="11283" width="11.44140625" style="162"/>
    <col min="11284" max="11284" width="51" style="162" customWidth="1"/>
    <col min="11285" max="11285" width="2.6640625" style="162" customWidth="1"/>
    <col min="11286" max="11286" width="7.88671875" style="162" customWidth="1"/>
    <col min="11287" max="11288" width="11.44140625" style="162"/>
    <col min="11289" max="11289" width="51" style="162" customWidth="1"/>
    <col min="11290" max="11290" width="2.6640625" style="162" customWidth="1"/>
    <col min="11291" max="11291" width="7.88671875" style="162" customWidth="1"/>
    <col min="11292" max="11293" width="11.44140625" style="162"/>
    <col min="11294" max="11294" width="51" style="162" customWidth="1"/>
    <col min="11295" max="11295" width="2.6640625" style="162" customWidth="1"/>
    <col min="11296" max="11296" width="7.88671875" style="162" customWidth="1"/>
    <col min="11297" max="11298" width="11.44140625" style="162"/>
    <col min="11299" max="11299" width="51" style="162" customWidth="1"/>
    <col min="11300" max="11300" width="2.6640625" style="162" customWidth="1"/>
    <col min="11301" max="11301" width="7.88671875" style="162" customWidth="1"/>
    <col min="11302" max="11303" width="11.44140625" style="162"/>
    <col min="11304" max="11304" width="51" style="162" customWidth="1"/>
    <col min="11305" max="11305" width="2.6640625" style="162" customWidth="1"/>
    <col min="11306" max="11306" width="7.88671875" style="162" customWidth="1"/>
    <col min="11307" max="11308" width="11.44140625" style="162"/>
    <col min="11309" max="11309" width="51" style="162" customWidth="1"/>
    <col min="11310" max="11310" width="2.6640625" style="162" customWidth="1"/>
    <col min="11311" max="11311" width="7.88671875" style="162" customWidth="1"/>
    <col min="11312" max="11313" width="11.44140625" style="162"/>
    <col min="11314" max="11314" width="51" style="162" customWidth="1"/>
    <col min="11315" max="11315" width="2.6640625" style="162" customWidth="1"/>
    <col min="11316" max="11316" width="7.88671875" style="162" customWidth="1"/>
    <col min="11317" max="11318" width="11.44140625" style="162"/>
    <col min="11319" max="11319" width="51" style="162" customWidth="1"/>
    <col min="11320" max="11320" width="2.6640625" style="162" customWidth="1"/>
    <col min="11321" max="11321" width="7.88671875" style="162" customWidth="1"/>
    <col min="11322" max="11323" width="11.44140625" style="162"/>
    <col min="11324" max="11324" width="51" style="162" customWidth="1"/>
    <col min="11325" max="11325" width="2.6640625" style="162" customWidth="1"/>
    <col min="11326" max="11520" width="11.44140625" style="162"/>
    <col min="11521" max="11521" width="2.6640625" style="162" customWidth="1"/>
    <col min="11522" max="11522" width="7.88671875" style="162" customWidth="1"/>
    <col min="11523" max="11523" width="11.44140625" style="162"/>
    <col min="11524" max="11524" width="12" style="162" customWidth="1"/>
    <col min="11525" max="11525" width="51" style="162" customWidth="1"/>
    <col min="11526" max="11526" width="2.6640625" style="162" customWidth="1"/>
    <col min="11527" max="11527" width="7.88671875" style="162" customWidth="1"/>
    <col min="11528" max="11529" width="11.44140625" style="162"/>
    <col min="11530" max="11530" width="51" style="162" customWidth="1"/>
    <col min="11531" max="11531" width="2.6640625" style="162" customWidth="1"/>
    <col min="11532" max="11532" width="7.88671875" style="162" customWidth="1"/>
    <col min="11533" max="11534" width="11.44140625" style="162"/>
    <col min="11535" max="11535" width="51" style="162" customWidth="1"/>
    <col min="11536" max="11536" width="2.6640625" style="162" customWidth="1"/>
    <col min="11537" max="11537" width="7.88671875" style="162" customWidth="1"/>
    <col min="11538" max="11539" width="11.44140625" style="162"/>
    <col min="11540" max="11540" width="51" style="162" customWidth="1"/>
    <col min="11541" max="11541" width="2.6640625" style="162" customWidth="1"/>
    <col min="11542" max="11542" width="7.88671875" style="162" customWidth="1"/>
    <col min="11543" max="11544" width="11.44140625" style="162"/>
    <col min="11545" max="11545" width="51" style="162" customWidth="1"/>
    <col min="11546" max="11546" width="2.6640625" style="162" customWidth="1"/>
    <col min="11547" max="11547" width="7.88671875" style="162" customWidth="1"/>
    <col min="11548" max="11549" width="11.44140625" style="162"/>
    <col min="11550" max="11550" width="51" style="162" customWidth="1"/>
    <col min="11551" max="11551" width="2.6640625" style="162" customWidth="1"/>
    <col min="11552" max="11552" width="7.88671875" style="162" customWidth="1"/>
    <col min="11553" max="11554" width="11.44140625" style="162"/>
    <col min="11555" max="11555" width="51" style="162" customWidth="1"/>
    <col min="11556" max="11556" width="2.6640625" style="162" customWidth="1"/>
    <col min="11557" max="11557" width="7.88671875" style="162" customWidth="1"/>
    <col min="11558" max="11559" width="11.44140625" style="162"/>
    <col min="11560" max="11560" width="51" style="162" customWidth="1"/>
    <col min="11561" max="11561" width="2.6640625" style="162" customWidth="1"/>
    <col min="11562" max="11562" width="7.88671875" style="162" customWidth="1"/>
    <col min="11563" max="11564" width="11.44140625" style="162"/>
    <col min="11565" max="11565" width="51" style="162" customWidth="1"/>
    <col min="11566" max="11566" width="2.6640625" style="162" customWidth="1"/>
    <col min="11567" max="11567" width="7.88671875" style="162" customWidth="1"/>
    <col min="11568" max="11569" width="11.44140625" style="162"/>
    <col min="11570" max="11570" width="51" style="162" customWidth="1"/>
    <col min="11571" max="11571" width="2.6640625" style="162" customWidth="1"/>
    <col min="11572" max="11572" width="7.88671875" style="162" customWidth="1"/>
    <col min="11573" max="11574" width="11.44140625" style="162"/>
    <col min="11575" max="11575" width="51" style="162" customWidth="1"/>
    <col min="11576" max="11576" width="2.6640625" style="162" customWidth="1"/>
    <col min="11577" max="11577" width="7.88671875" style="162" customWidth="1"/>
    <col min="11578" max="11579" width="11.44140625" style="162"/>
    <col min="11580" max="11580" width="51" style="162" customWidth="1"/>
    <col min="11581" max="11581" width="2.6640625" style="162" customWidth="1"/>
    <col min="11582" max="11776" width="11.44140625" style="162"/>
    <col min="11777" max="11777" width="2.6640625" style="162" customWidth="1"/>
    <col min="11778" max="11778" width="7.88671875" style="162" customWidth="1"/>
    <col min="11779" max="11779" width="11.44140625" style="162"/>
    <col min="11780" max="11780" width="12" style="162" customWidth="1"/>
    <col min="11781" max="11781" width="51" style="162" customWidth="1"/>
    <col min="11782" max="11782" width="2.6640625" style="162" customWidth="1"/>
    <col min="11783" max="11783" width="7.88671875" style="162" customWidth="1"/>
    <col min="11784" max="11785" width="11.44140625" style="162"/>
    <col min="11786" max="11786" width="51" style="162" customWidth="1"/>
    <col min="11787" max="11787" width="2.6640625" style="162" customWidth="1"/>
    <col min="11788" max="11788" width="7.88671875" style="162" customWidth="1"/>
    <col min="11789" max="11790" width="11.44140625" style="162"/>
    <col min="11791" max="11791" width="51" style="162" customWidth="1"/>
    <col min="11792" max="11792" width="2.6640625" style="162" customWidth="1"/>
    <col min="11793" max="11793" width="7.88671875" style="162" customWidth="1"/>
    <col min="11794" max="11795" width="11.44140625" style="162"/>
    <col min="11796" max="11796" width="51" style="162" customWidth="1"/>
    <col min="11797" max="11797" width="2.6640625" style="162" customWidth="1"/>
    <col min="11798" max="11798" width="7.88671875" style="162" customWidth="1"/>
    <col min="11799" max="11800" width="11.44140625" style="162"/>
    <col min="11801" max="11801" width="51" style="162" customWidth="1"/>
    <col min="11802" max="11802" width="2.6640625" style="162" customWidth="1"/>
    <col min="11803" max="11803" width="7.88671875" style="162" customWidth="1"/>
    <col min="11804" max="11805" width="11.44140625" style="162"/>
    <col min="11806" max="11806" width="51" style="162" customWidth="1"/>
    <col min="11807" max="11807" width="2.6640625" style="162" customWidth="1"/>
    <col min="11808" max="11808" width="7.88671875" style="162" customWidth="1"/>
    <col min="11809" max="11810" width="11.44140625" style="162"/>
    <col min="11811" max="11811" width="51" style="162" customWidth="1"/>
    <col min="11812" max="11812" width="2.6640625" style="162" customWidth="1"/>
    <col min="11813" max="11813" width="7.88671875" style="162" customWidth="1"/>
    <col min="11814" max="11815" width="11.44140625" style="162"/>
    <col min="11816" max="11816" width="51" style="162" customWidth="1"/>
    <col min="11817" max="11817" width="2.6640625" style="162" customWidth="1"/>
    <col min="11818" max="11818" width="7.88671875" style="162" customWidth="1"/>
    <col min="11819" max="11820" width="11.44140625" style="162"/>
    <col min="11821" max="11821" width="51" style="162" customWidth="1"/>
    <col min="11822" max="11822" width="2.6640625" style="162" customWidth="1"/>
    <col min="11823" max="11823" width="7.88671875" style="162" customWidth="1"/>
    <col min="11824" max="11825" width="11.44140625" style="162"/>
    <col min="11826" max="11826" width="51" style="162" customWidth="1"/>
    <col min="11827" max="11827" width="2.6640625" style="162" customWidth="1"/>
    <col min="11828" max="11828" width="7.88671875" style="162" customWidth="1"/>
    <col min="11829" max="11830" width="11.44140625" style="162"/>
    <col min="11831" max="11831" width="51" style="162" customWidth="1"/>
    <col min="11832" max="11832" width="2.6640625" style="162" customWidth="1"/>
    <col min="11833" max="11833" width="7.88671875" style="162" customWidth="1"/>
    <col min="11834" max="11835" width="11.44140625" style="162"/>
    <col min="11836" max="11836" width="51" style="162" customWidth="1"/>
    <col min="11837" max="11837" width="2.6640625" style="162" customWidth="1"/>
    <col min="11838" max="12032" width="11.44140625" style="162"/>
    <col min="12033" max="12033" width="2.6640625" style="162" customWidth="1"/>
    <col min="12034" max="12034" width="7.88671875" style="162" customWidth="1"/>
    <col min="12035" max="12035" width="11.44140625" style="162"/>
    <col min="12036" max="12036" width="12" style="162" customWidth="1"/>
    <col min="12037" max="12037" width="51" style="162" customWidth="1"/>
    <col min="12038" max="12038" width="2.6640625" style="162" customWidth="1"/>
    <col min="12039" max="12039" width="7.88671875" style="162" customWidth="1"/>
    <col min="12040" max="12041" width="11.44140625" style="162"/>
    <col min="12042" max="12042" width="51" style="162" customWidth="1"/>
    <col min="12043" max="12043" width="2.6640625" style="162" customWidth="1"/>
    <col min="12044" max="12044" width="7.88671875" style="162" customWidth="1"/>
    <col min="12045" max="12046" width="11.44140625" style="162"/>
    <col min="12047" max="12047" width="51" style="162" customWidth="1"/>
    <col min="12048" max="12048" width="2.6640625" style="162" customWidth="1"/>
    <col min="12049" max="12049" width="7.88671875" style="162" customWidth="1"/>
    <col min="12050" max="12051" width="11.44140625" style="162"/>
    <col min="12052" max="12052" width="51" style="162" customWidth="1"/>
    <col min="12053" max="12053" width="2.6640625" style="162" customWidth="1"/>
    <col min="12054" max="12054" width="7.88671875" style="162" customWidth="1"/>
    <col min="12055" max="12056" width="11.44140625" style="162"/>
    <col min="12057" max="12057" width="51" style="162" customWidth="1"/>
    <col min="12058" max="12058" width="2.6640625" style="162" customWidth="1"/>
    <col min="12059" max="12059" width="7.88671875" style="162" customWidth="1"/>
    <col min="12060" max="12061" width="11.44140625" style="162"/>
    <col min="12062" max="12062" width="51" style="162" customWidth="1"/>
    <col min="12063" max="12063" width="2.6640625" style="162" customWidth="1"/>
    <col min="12064" max="12064" width="7.88671875" style="162" customWidth="1"/>
    <col min="12065" max="12066" width="11.44140625" style="162"/>
    <col min="12067" max="12067" width="51" style="162" customWidth="1"/>
    <col min="12068" max="12068" width="2.6640625" style="162" customWidth="1"/>
    <col min="12069" max="12069" width="7.88671875" style="162" customWidth="1"/>
    <col min="12070" max="12071" width="11.44140625" style="162"/>
    <col min="12072" max="12072" width="51" style="162" customWidth="1"/>
    <col min="12073" max="12073" width="2.6640625" style="162" customWidth="1"/>
    <col min="12074" max="12074" width="7.88671875" style="162" customWidth="1"/>
    <col min="12075" max="12076" width="11.44140625" style="162"/>
    <col min="12077" max="12077" width="51" style="162" customWidth="1"/>
    <col min="12078" max="12078" width="2.6640625" style="162" customWidth="1"/>
    <col min="12079" max="12079" width="7.88671875" style="162" customWidth="1"/>
    <col min="12080" max="12081" width="11.44140625" style="162"/>
    <col min="12082" max="12082" width="51" style="162" customWidth="1"/>
    <col min="12083" max="12083" width="2.6640625" style="162" customWidth="1"/>
    <col min="12084" max="12084" width="7.88671875" style="162" customWidth="1"/>
    <col min="12085" max="12086" width="11.44140625" style="162"/>
    <col min="12087" max="12087" width="51" style="162" customWidth="1"/>
    <col min="12088" max="12088" width="2.6640625" style="162" customWidth="1"/>
    <col min="12089" max="12089" width="7.88671875" style="162" customWidth="1"/>
    <col min="12090" max="12091" width="11.44140625" style="162"/>
    <col min="12092" max="12092" width="51" style="162" customWidth="1"/>
    <col min="12093" max="12093" width="2.6640625" style="162" customWidth="1"/>
    <col min="12094" max="12288" width="11.44140625" style="162"/>
    <col min="12289" max="12289" width="2.6640625" style="162" customWidth="1"/>
    <col min="12290" max="12290" width="7.88671875" style="162" customWidth="1"/>
    <col min="12291" max="12291" width="11.44140625" style="162"/>
    <col min="12292" max="12292" width="12" style="162" customWidth="1"/>
    <col min="12293" max="12293" width="51" style="162" customWidth="1"/>
    <col min="12294" max="12294" width="2.6640625" style="162" customWidth="1"/>
    <col min="12295" max="12295" width="7.88671875" style="162" customWidth="1"/>
    <col min="12296" max="12297" width="11.44140625" style="162"/>
    <col min="12298" max="12298" width="51" style="162" customWidth="1"/>
    <col min="12299" max="12299" width="2.6640625" style="162" customWidth="1"/>
    <col min="12300" max="12300" width="7.88671875" style="162" customWidth="1"/>
    <col min="12301" max="12302" width="11.44140625" style="162"/>
    <col min="12303" max="12303" width="51" style="162" customWidth="1"/>
    <col min="12304" max="12304" width="2.6640625" style="162" customWidth="1"/>
    <col min="12305" max="12305" width="7.88671875" style="162" customWidth="1"/>
    <col min="12306" max="12307" width="11.44140625" style="162"/>
    <col min="12308" max="12308" width="51" style="162" customWidth="1"/>
    <col min="12309" max="12309" width="2.6640625" style="162" customWidth="1"/>
    <col min="12310" max="12310" width="7.88671875" style="162" customWidth="1"/>
    <col min="12311" max="12312" width="11.44140625" style="162"/>
    <col min="12313" max="12313" width="51" style="162" customWidth="1"/>
    <col min="12314" max="12314" width="2.6640625" style="162" customWidth="1"/>
    <col min="12315" max="12315" width="7.88671875" style="162" customWidth="1"/>
    <col min="12316" max="12317" width="11.44140625" style="162"/>
    <col min="12318" max="12318" width="51" style="162" customWidth="1"/>
    <col min="12319" max="12319" width="2.6640625" style="162" customWidth="1"/>
    <col min="12320" max="12320" width="7.88671875" style="162" customWidth="1"/>
    <col min="12321" max="12322" width="11.44140625" style="162"/>
    <col min="12323" max="12323" width="51" style="162" customWidth="1"/>
    <col min="12324" max="12324" width="2.6640625" style="162" customWidth="1"/>
    <col min="12325" max="12325" width="7.88671875" style="162" customWidth="1"/>
    <col min="12326" max="12327" width="11.44140625" style="162"/>
    <col min="12328" max="12328" width="51" style="162" customWidth="1"/>
    <col min="12329" max="12329" width="2.6640625" style="162" customWidth="1"/>
    <col min="12330" max="12330" width="7.88671875" style="162" customWidth="1"/>
    <col min="12331" max="12332" width="11.44140625" style="162"/>
    <col min="12333" max="12333" width="51" style="162" customWidth="1"/>
    <col min="12334" max="12334" width="2.6640625" style="162" customWidth="1"/>
    <col min="12335" max="12335" width="7.88671875" style="162" customWidth="1"/>
    <col min="12336" max="12337" width="11.44140625" style="162"/>
    <col min="12338" max="12338" width="51" style="162" customWidth="1"/>
    <col min="12339" max="12339" width="2.6640625" style="162" customWidth="1"/>
    <col min="12340" max="12340" width="7.88671875" style="162" customWidth="1"/>
    <col min="12341" max="12342" width="11.44140625" style="162"/>
    <col min="12343" max="12343" width="51" style="162" customWidth="1"/>
    <col min="12344" max="12344" width="2.6640625" style="162" customWidth="1"/>
    <col min="12345" max="12345" width="7.88671875" style="162" customWidth="1"/>
    <col min="12346" max="12347" width="11.44140625" style="162"/>
    <col min="12348" max="12348" width="51" style="162" customWidth="1"/>
    <col min="12349" max="12349" width="2.6640625" style="162" customWidth="1"/>
    <col min="12350" max="12544" width="11.44140625" style="162"/>
    <col min="12545" max="12545" width="2.6640625" style="162" customWidth="1"/>
    <col min="12546" max="12546" width="7.88671875" style="162" customWidth="1"/>
    <col min="12547" max="12547" width="11.44140625" style="162"/>
    <col min="12548" max="12548" width="12" style="162" customWidth="1"/>
    <col min="12549" max="12549" width="51" style="162" customWidth="1"/>
    <col min="12550" max="12550" width="2.6640625" style="162" customWidth="1"/>
    <col min="12551" max="12551" width="7.88671875" style="162" customWidth="1"/>
    <col min="12552" max="12553" width="11.44140625" style="162"/>
    <col min="12554" max="12554" width="51" style="162" customWidth="1"/>
    <col min="12555" max="12555" width="2.6640625" style="162" customWidth="1"/>
    <col min="12556" max="12556" width="7.88671875" style="162" customWidth="1"/>
    <col min="12557" max="12558" width="11.44140625" style="162"/>
    <col min="12559" max="12559" width="51" style="162" customWidth="1"/>
    <col min="12560" max="12560" width="2.6640625" style="162" customWidth="1"/>
    <col min="12561" max="12561" width="7.88671875" style="162" customWidth="1"/>
    <col min="12562" max="12563" width="11.44140625" style="162"/>
    <col min="12564" max="12564" width="51" style="162" customWidth="1"/>
    <col min="12565" max="12565" width="2.6640625" style="162" customWidth="1"/>
    <col min="12566" max="12566" width="7.88671875" style="162" customWidth="1"/>
    <col min="12567" max="12568" width="11.44140625" style="162"/>
    <col min="12569" max="12569" width="51" style="162" customWidth="1"/>
    <col min="12570" max="12570" width="2.6640625" style="162" customWidth="1"/>
    <col min="12571" max="12571" width="7.88671875" style="162" customWidth="1"/>
    <col min="12572" max="12573" width="11.44140625" style="162"/>
    <col min="12574" max="12574" width="51" style="162" customWidth="1"/>
    <col min="12575" max="12575" width="2.6640625" style="162" customWidth="1"/>
    <col min="12576" max="12576" width="7.88671875" style="162" customWidth="1"/>
    <col min="12577" max="12578" width="11.44140625" style="162"/>
    <col min="12579" max="12579" width="51" style="162" customWidth="1"/>
    <col min="12580" max="12580" width="2.6640625" style="162" customWidth="1"/>
    <col min="12581" max="12581" width="7.88671875" style="162" customWidth="1"/>
    <col min="12582" max="12583" width="11.44140625" style="162"/>
    <col min="12584" max="12584" width="51" style="162" customWidth="1"/>
    <col min="12585" max="12585" width="2.6640625" style="162" customWidth="1"/>
    <col min="12586" max="12586" width="7.88671875" style="162" customWidth="1"/>
    <col min="12587" max="12588" width="11.44140625" style="162"/>
    <col min="12589" max="12589" width="51" style="162" customWidth="1"/>
    <col min="12590" max="12590" width="2.6640625" style="162" customWidth="1"/>
    <col min="12591" max="12591" width="7.88671875" style="162" customWidth="1"/>
    <col min="12592" max="12593" width="11.44140625" style="162"/>
    <col min="12594" max="12594" width="51" style="162" customWidth="1"/>
    <col min="12595" max="12595" width="2.6640625" style="162" customWidth="1"/>
    <col min="12596" max="12596" width="7.88671875" style="162" customWidth="1"/>
    <col min="12597" max="12598" width="11.44140625" style="162"/>
    <col min="12599" max="12599" width="51" style="162" customWidth="1"/>
    <col min="12600" max="12600" width="2.6640625" style="162" customWidth="1"/>
    <col min="12601" max="12601" width="7.88671875" style="162" customWidth="1"/>
    <col min="12602" max="12603" width="11.44140625" style="162"/>
    <col min="12604" max="12604" width="51" style="162" customWidth="1"/>
    <col min="12605" max="12605" width="2.6640625" style="162" customWidth="1"/>
    <col min="12606" max="12800" width="11.44140625" style="162"/>
    <col min="12801" max="12801" width="2.6640625" style="162" customWidth="1"/>
    <col min="12802" max="12802" width="7.88671875" style="162" customWidth="1"/>
    <col min="12803" max="12803" width="11.44140625" style="162"/>
    <col min="12804" max="12804" width="12" style="162" customWidth="1"/>
    <col min="12805" max="12805" width="51" style="162" customWidth="1"/>
    <col min="12806" max="12806" width="2.6640625" style="162" customWidth="1"/>
    <col min="12807" max="12807" width="7.88671875" style="162" customWidth="1"/>
    <col min="12808" max="12809" width="11.44140625" style="162"/>
    <col min="12810" max="12810" width="51" style="162" customWidth="1"/>
    <col min="12811" max="12811" width="2.6640625" style="162" customWidth="1"/>
    <col min="12812" max="12812" width="7.88671875" style="162" customWidth="1"/>
    <col min="12813" max="12814" width="11.44140625" style="162"/>
    <col min="12815" max="12815" width="51" style="162" customWidth="1"/>
    <col min="12816" max="12816" width="2.6640625" style="162" customWidth="1"/>
    <col min="12817" max="12817" width="7.88671875" style="162" customWidth="1"/>
    <col min="12818" max="12819" width="11.44140625" style="162"/>
    <col min="12820" max="12820" width="51" style="162" customWidth="1"/>
    <col min="12821" max="12821" width="2.6640625" style="162" customWidth="1"/>
    <col min="12822" max="12822" width="7.88671875" style="162" customWidth="1"/>
    <col min="12823" max="12824" width="11.44140625" style="162"/>
    <col min="12825" max="12825" width="51" style="162" customWidth="1"/>
    <col min="12826" max="12826" width="2.6640625" style="162" customWidth="1"/>
    <col min="12827" max="12827" width="7.88671875" style="162" customWidth="1"/>
    <col min="12828" max="12829" width="11.44140625" style="162"/>
    <col min="12830" max="12830" width="51" style="162" customWidth="1"/>
    <col min="12831" max="12831" width="2.6640625" style="162" customWidth="1"/>
    <col min="12832" max="12832" width="7.88671875" style="162" customWidth="1"/>
    <col min="12833" max="12834" width="11.44140625" style="162"/>
    <col min="12835" max="12835" width="51" style="162" customWidth="1"/>
    <col min="12836" max="12836" width="2.6640625" style="162" customWidth="1"/>
    <col min="12837" max="12837" width="7.88671875" style="162" customWidth="1"/>
    <col min="12838" max="12839" width="11.44140625" style="162"/>
    <col min="12840" max="12840" width="51" style="162" customWidth="1"/>
    <col min="12841" max="12841" width="2.6640625" style="162" customWidth="1"/>
    <col min="12842" max="12842" width="7.88671875" style="162" customWidth="1"/>
    <col min="12843" max="12844" width="11.44140625" style="162"/>
    <col min="12845" max="12845" width="51" style="162" customWidth="1"/>
    <col min="12846" max="12846" width="2.6640625" style="162" customWidth="1"/>
    <col min="12847" max="12847" width="7.88671875" style="162" customWidth="1"/>
    <col min="12848" max="12849" width="11.44140625" style="162"/>
    <col min="12850" max="12850" width="51" style="162" customWidth="1"/>
    <col min="12851" max="12851" width="2.6640625" style="162" customWidth="1"/>
    <col min="12852" max="12852" width="7.88671875" style="162" customWidth="1"/>
    <col min="12853" max="12854" width="11.44140625" style="162"/>
    <col min="12855" max="12855" width="51" style="162" customWidth="1"/>
    <col min="12856" max="12856" width="2.6640625" style="162" customWidth="1"/>
    <col min="12857" max="12857" width="7.88671875" style="162" customWidth="1"/>
    <col min="12858" max="12859" width="11.44140625" style="162"/>
    <col min="12860" max="12860" width="51" style="162" customWidth="1"/>
    <col min="12861" max="12861" width="2.6640625" style="162" customWidth="1"/>
    <col min="12862" max="13056" width="11.44140625" style="162"/>
    <col min="13057" max="13057" width="2.6640625" style="162" customWidth="1"/>
    <col min="13058" max="13058" width="7.88671875" style="162" customWidth="1"/>
    <col min="13059" max="13059" width="11.44140625" style="162"/>
    <col min="13060" max="13060" width="12" style="162" customWidth="1"/>
    <col min="13061" max="13061" width="51" style="162" customWidth="1"/>
    <col min="13062" max="13062" width="2.6640625" style="162" customWidth="1"/>
    <col min="13063" max="13063" width="7.88671875" style="162" customWidth="1"/>
    <col min="13064" max="13065" width="11.44140625" style="162"/>
    <col min="13066" max="13066" width="51" style="162" customWidth="1"/>
    <col min="13067" max="13067" width="2.6640625" style="162" customWidth="1"/>
    <col min="13068" max="13068" width="7.88671875" style="162" customWidth="1"/>
    <col min="13069" max="13070" width="11.44140625" style="162"/>
    <col min="13071" max="13071" width="51" style="162" customWidth="1"/>
    <col min="13072" max="13072" width="2.6640625" style="162" customWidth="1"/>
    <col min="13073" max="13073" width="7.88671875" style="162" customWidth="1"/>
    <col min="13074" max="13075" width="11.44140625" style="162"/>
    <col min="13076" max="13076" width="51" style="162" customWidth="1"/>
    <col min="13077" max="13077" width="2.6640625" style="162" customWidth="1"/>
    <col min="13078" max="13078" width="7.88671875" style="162" customWidth="1"/>
    <col min="13079" max="13080" width="11.44140625" style="162"/>
    <col min="13081" max="13081" width="51" style="162" customWidth="1"/>
    <col min="13082" max="13082" width="2.6640625" style="162" customWidth="1"/>
    <col min="13083" max="13083" width="7.88671875" style="162" customWidth="1"/>
    <col min="13084" max="13085" width="11.44140625" style="162"/>
    <col min="13086" max="13086" width="51" style="162" customWidth="1"/>
    <col min="13087" max="13087" width="2.6640625" style="162" customWidth="1"/>
    <col min="13088" max="13088" width="7.88671875" style="162" customWidth="1"/>
    <col min="13089" max="13090" width="11.44140625" style="162"/>
    <col min="13091" max="13091" width="51" style="162" customWidth="1"/>
    <col min="13092" max="13092" width="2.6640625" style="162" customWidth="1"/>
    <col min="13093" max="13093" width="7.88671875" style="162" customWidth="1"/>
    <col min="13094" max="13095" width="11.44140625" style="162"/>
    <col min="13096" max="13096" width="51" style="162" customWidth="1"/>
    <col min="13097" max="13097" width="2.6640625" style="162" customWidth="1"/>
    <col min="13098" max="13098" width="7.88671875" style="162" customWidth="1"/>
    <col min="13099" max="13100" width="11.44140625" style="162"/>
    <col min="13101" max="13101" width="51" style="162" customWidth="1"/>
    <col min="13102" max="13102" width="2.6640625" style="162" customWidth="1"/>
    <col min="13103" max="13103" width="7.88671875" style="162" customWidth="1"/>
    <col min="13104" max="13105" width="11.44140625" style="162"/>
    <col min="13106" max="13106" width="51" style="162" customWidth="1"/>
    <col min="13107" max="13107" width="2.6640625" style="162" customWidth="1"/>
    <col min="13108" max="13108" width="7.88671875" style="162" customWidth="1"/>
    <col min="13109" max="13110" width="11.44140625" style="162"/>
    <col min="13111" max="13111" width="51" style="162" customWidth="1"/>
    <col min="13112" max="13112" width="2.6640625" style="162" customWidth="1"/>
    <col min="13113" max="13113" width="7.88671875" style="162" customWidth="1"/>
    <col min="13114" max="13115" width="11.44140625" style="162"/>
    <col min="13116" max="13116" width="51" style="162" customWidth="1"/>
    <col min="13117" max="13117" width="2.6640625" style="162" customWidth="1"/>
    <col min="13118" max="13312" width="11.44140625" style="162"/>
    <col min="13313" max="13313" width="2.6640625" style="162" customWidth="1"/>
    <col min="13314" max="13314" width="7.88671875" style="162" customWidth="1"/>
    <col min="13315" max="13315" width="11.44140625" style="162"/>
    <col min="13316" max="13316" width="12" style="162" customWidth="1"/>
    <col min="13317" max="13317" width="51" style="162" customWidth="1"/>
    <col min="13318" max="13318" width="2.6640625" style="162" customWidth="1"/>
    <col min="13319" max="13319" width="7.88671875" style="162" customWidth="1"/>
    <col min="13320" max="13321" width="11.44140625" style="162"/>
    <col min="13322" max="13322" width="51" style="162" customWidth="1"/>
    <col min="13323" max="13323" width="2.6640625" style="162" customWidth="1"/>
    <col min="13324" max="13324" width="7.88671875" style="162" customWidth="1"/>
    <col min="13325" max="13326" width="11.44140625" style="162"/>
    <col min="13327" max="13327" width="51" style="162" customWidth="1"/>
    <col min="13328" max="13328" width="2.6640625" style="162" customWidth="1"/>
    <col min="13329" max="13329" width="7.88671875" style="162" customWidth="1"/>
    <col min="13330" max="13331" width="11.44140625" style="162"/>
    <col min="13332" max="13332" width="51" style="162" customWidth="1"/>
    <col min="13333" max="13333" width="2.6640625" style="162" customWidth="1"/>
    <col min="13334" max="13334" width="7.88671875" style="162" customWidth="1"/>
    <col min="13335" max="13336" width="11.44140625" style="162"/>
    <col min="13337" max="13337" width="51" style="162" customWidth="1"/>
    <col min="13338" max="13338" width="2.6640625" style="162" customWidth="1"/>
    <col min="13339" max="13339" width="7.88671875" style="162" customWidth="1"/>
    <col min="13340" max="13341" width="11.44140625" style="162"/>
    <col min="13342" max="13342" width="51" style="162" customWidth="1"/>
    <col min="13343" max="13343" width="2.6640625" style="162" customWidth="1"/>
    <col min="13344" max="13344" width="7.88671875" style="162" customWidth="1"/>
    <col min="13345" max="13346" width="11.44140625" style="162"/>
    <col min="13347" max="13347" width="51" style="162" customWidth="1"/>
    <col min="13348" max="13348" width="2.6640625" style="162" customWidth="1"/>
    <col min="13349" max="13349" width="7.88671875" style="162" customWidth="1"/>
    <col min="13350" max="13351" width="11.44140625" style="162"/>
    <col min="13352" max="13352" width="51" style="162" customWidth="1"/>
    <col min="13353" max="13353" width="2.6640625" style="162" customWidth="1"/>
    <col min="13354" max="13354" width="7.88671875" style="162" customWidth="1"/>
    <col min="13355" max="13356" width="11.44140625" style="162"/>
    <col min="13357" max="13357" width="51" style="162" customWidth="1"/>
    <col min="13358" max="13358" width="2.6640625" style="162" customWidth="1"/>
    <col min="13359" max="13359" width="7.88671875" style="162" customWidth="1"/>
    <col min="13360" max="13361" width="11.44140625" style="162"/>
    <col min="13362" max="13362" width="51" style="162" customWidth="1"/>
    <col min="13363" max="13363" width="2.6640625" style="162" customWidth="1"/>
    <col min="13364" max="13364" width="7.88671875" style="162" customWidth="1"/>
    <col min="13365" max="13366" width="11.44140625" style="162"/>
    <col min="13367" max="13367" width="51" style="162" customWidth="1"/>
    <col min="13368" max="13368" width="2.6640625" style="162" customWidth="1"/>
    <col min="13369" max="13369" width="7.88671875" style="162" customWidth="1"/>
    <col min="13370" max="13371" width="11.44140625" style="162"/>
    <col min="13372" max="13372" width="51" style="162" customWidth="1"/>
    <col min="13373" max="13373" width="2.6640625" style="162" customWidth="1"/>
    <col min="13374" max="13568" width="11.44140625" style="162"/>
    <col min="13569" max="13569" width="2.6640625" style="162" customWidth="1"/>
    <col min="13570" max="13570" width="7.88671875" style="162" customWidth="1"/>
    <col min="13571" max="13571" width="11.44140625" style="162"/>
    <col min="13572" max="13572" width="12" style="162" customWidth="1"/>
    <col min="13573" max="13573" width="51" style="162" customWidth="1"/>
    <col min="13574" max="13574" width="2.6640625" style="162" customWidth="1"/>
    <col min="13575" max="13575" width="7.88671875" style="162" customWidth="1"/>
    <col min="13576" max="13577" width="11.44140625" style="162"/>
    <col min="13578" max="13578" width="51" style="162" customWidth="1"/>
    <col min="13579" max="13579" width="2.6640625" style="162" customWidth="1"/>
    <col min="13580" max="13580" width="7.88671875" style="162" customWidth="1"/>
    <col min="13581" max="13582" width="11.44140625" style="162"/>
    <col min="13583" max="13583" width="51" style="162" customWidth="1"/>
    <col min="13584" max="13584" width="2.6640625" style="162" customWidth="1"/>
    <col min="13585" max="13585" width="7.88671875" style="162" customWidth="1"/>
    <col min="13586" max="13587" width="11.44140625" style="162"/>
    <col min="13588" max="13588" width="51" style="162" customWidth="1"/>
    <col min="13589" max="13589" width="2.6640625" style="162" customWidth="1"/>
    <col min="13590" max="13590" width="7.88671875" style="162" customWidth="1"/>
    <col min="13591" max="13592" width="11.44140625" style="162"/>
    <col min="13593" max="13593" width="51" style="162" customWidth="1"/>
    <col min="13594" max="13594" width="2.6640625" style="162" customWidth="1"/>
    <col min="13595" max="13595" width="7.88671875" style="162" customWidth="1"/>
    <col min="13596" max="13597" width="11.44140625" style="162"/>
    <col min="13598" max="13598" width="51" style="162" customWidth="1"/>
    <col min="13599" max="13599" width="2.6640625" style="162" customWidth="1"/>
    <col min="13600" max="13600" width="7.88671875" style="162" customWidth="1"/>
    <col min="13601" max="13602" width="11.44140625" style="162"/>
    <col min="13603" max="13603" width="51" style="162" customWidth="1"/>
    <col min="13604" max="13604" width="2.6640625" style="162" customWidth="1"/>
    <col min="13605" max="13605" width="7.88671875" style="162" customWidth="1"/>
    <col min="13606" max="13607" width="11.44140625" style="162"/>
    <col min="13608" max="13608" width="51" style="162" customWidth="1"/>
    <col min="13609" max="13609" width="2.6640625" style="162" customWidth="1"/>
    <col min="13610" max="13610" width="7.88671875" style="162" customWidth="1"/>
    <col min="13611" max="13612" width="11.44140625" style="162"/>
    <col min="13613" max="13613" width="51" style="162" customWidth="1"/>
    <col min="13614" max="13614" width="2.6640625" style="162" customWidth="1"/>
    <col min="13615" max="13615" width="7.88671875" style="162" customWidth="1"/>
    <col min="13616" max="13617" width="11.44140625" style="162"/>
    <col min="13618" max="13618" width="51" style="162" customWidth="1"/>
    <col min="13619" max="13619" width="2.6640625" style="162" customWidth="1"/>
    <col min="13620" max="13620" width="7.88671875" style="162" customWidth="1"/>
    <col min="13621" max="13622" width="11.44140625" style="162"/>
    <col min="13623" max="13623" width="51" style="162" customWidth="1"/>
    <col min="13624" max="13624" width="2.6640625" style="162" customWidth="1"/>
    <col min="13625" max="13625" width="7.88671875" style="162" customWidth="1"/>
    <col min="13626" max="13627" width="11.44140625" style="162"/>
    <col min="13628" max="13628" width="51" style="162" customWidth="1"/>
    <col min="13629" max="13629" width="2.6640625" style="162" customWidth="1"/>
    <col min="13630" max="13824" width="11.44140625" style="162"/>
    <col min="13825" max="13825" width="2.6640625" style="162" customWidth="1"/>
    <col min="13826" max="13826" width="7.88671875" style="162" customWidth="1"/>
    <col min="13827" max="13827" width="11.44140625" style="162"/>
    <col min="13828" max="13828" width="12" style="162" customWidth="1"/>
    <col min="13829" max="13829" width="51" style="162" customWidth="1"/>
    <col min="13830" max="13830" width="2.6640625" style="162" customWidth="1"/>
    <col min="13831" max="13831" width="7.88671875" style="162" customWidth="1"/>
    <col min="13832" max="13833" width="11.44140625" style="162"/>
    <col min="13834" max="13834" width="51" style="162" customWidth="1"/>
    <col min="13835" max="13835" width="2.6640625" style="162" customWidth="1"/>
    <col min="13836" max="13836" width="7.88671875" style="162" customWidth="1"/>
    <col min="13837" max="13838" width="11.44140625" style="162"/>
    <col min="13839" max="13839" width="51" style="162" customWidth="1"/>
    <col min="13840" max="13840" width="2.6640625" style="162" customWidth="1"/>
    <col min="13841" max="13841" width="7.88671875" style="162" customWidth="1"/>
    <col min="13842" max="13843" width="11.44140625" style="162"/>
    <col min="13844" max="13844" width="51" style="162" customWidth="1"/>
    <col min="13845" max="13845" width="2.6640625" style="162" customWidth="1"/>
    <col min="13846" max="13846" width="7.88671875" style="162" customWidth="1"/>
    <col min="13847" max="13848" width="11.44140625" style="162"/>
    <col min="13849" max="13849" width="51" style="162" customWidth="1"/>
    <col min="13850" max="13850" width="2.6640625" style="162" customWidth="1"/>
    <col min="13851" max="13851" width="7.88671875" style="162" customWidth="1"/>
    <col min="13852" max="13853" width="11.44140625" style="162"/>
    <col min="13854" max="13854" width="51" style="162" customWidth="1"/>
    <col min="13855" max="13855" width="2.6640625" style="162" customWidth="1"/>
    <col min="13856" max="13856" width="7.88671875" style="162" customWidth="1"/>
    <col min="13857" max="13858" width="11.44140625" style="162"/>
    <col min="13859" max="13859" width="51" style="162" customWidth="1"/>
    <col min="13860" max="13860" width="2.6640625" style="162" customWidth="1"/>
    <col min="13861" max="13861" width="7.88671875" style="162" customWidth="1"/>
    <col min="13862" max="13863" width="11.44140625" style="162"/>
    <col min="13864" max="13864" width="51" style="162" customWidth="1"/>
    <col min="13865" max="13865" width="2.6640625" style="162" customWidth="1"/>
    <col min="13866" max="13866" width="7.88671875" style="162" customWidth="1"/>
    <col min="13867" max="13868" width="11.44140625" style="162"/>
    <col min="13869" max="13869" width="51" style="162" customWidth="1"/>
    <col min="13870" max="13870" width="2.6640625" style="162" customWidth="1"/>
    <col min="13871" max="13871" width="7.88671875" style="162" customWidth="1"/>
    <col min="13872" max="13873" width="11.44140625" style="162"/>
    <col min="13874" max="13874" width="51" style="162" customWidth="1"/>
    <col min="13875" max="13875" width="2.6640625" style="162" customWidth="1"/>
    <col min="13876" max="13876" width="7.88671875" style="162" customWidth="1"/>
    <col min="13877" max="13878" width="11.44140625" style="162"/>
    <col min="13879" max="13879" width="51" style="162" customWidth="1"/>
    <col min="13880" max="13880" width="2.6640625" style="162" customWidth="1"/>
    <col min="13881" max="13881" width="7.88671875" style="162" customWidth="1"/>
    <col min="13882" max="13883" width="11.44140625" style="162"/>
    <col min="13884" max="13884" width="51" style="162" customWidth="1"/>
    <col min="13885" max="13885" width="2.6640625" style="162" customWidth="1"/>
    <col min="13886" max="14080" width="11.44140625" style="162"/>
    <col min="14081" max="14081" width="2.6640625" style="162" customWidth="1"/>
    <col min="14082" max="14082" width="7.88671875" style="162" customWidth="1"/>
    <col min="14083" max="14083" width="11.44140625" style="162"/>
    <col min="14084" max="14084" width="12" style="162" customWidth="1"/>
    <col min="14085" max="14085" width="51" style="162" customWidth="1"/>
    <col min="14086" max="14086" width="2.6640625" style="162" customWidth="1"/>
    <col min="14087" max="14087" width="7.88671875" style="162" customWidth="1"/>
    <col min="14088" max="14089" width="11.44140625" style="162"/>
    <col min="14090" max="14090" width="51" style="162" customWidth="1"/>
    <col min="14091" max="14091" width="2.6640625" style="162" customWidth="1"/>
    <col min="14092" max="14092" width="7.88671875" style="162" customWidth="1"/>
    <col min="14093" max="14094" width="11.44140625" style="162"/>
    <col min="14095" max="14095" width="51" style="162" customWidth="1"/>
    <col min="14096" max="14096" width="2.6640625" style="162" customWidth="1"/>
    <col min="14097" max="14097" width="7.88671875" style="162" customWidth="1"/>
    <col min="14098" max="14099" width="11.44140625" style="162"/>
    <col min="14100" max="14100" width="51" style="162" customWidth="1"/>
    <col min="14101" max="14101" width="2.6640625" style="162" customWidth="1"/>
    <col min="14102" max="14102" width="7.88671875" style="162" customWidth="1"/>
    <col min="14103" max="14104" width="11.44140625" style="162"/>
    <col min="14105" max="14105" width="51" style="162" customWidth="1"/>
    <col min="14106" max="14106" width="2.6640625" style="162" customWidth="1"/>
    <col min="14107" max="14107" width="7.88671875" style="162" customWidth="1"/>
    <col min="14108" max="14109" width="11.44140625" style="162"/>
    <col min="14110" max="14110" width="51" style="162" customWidth="1"/>
    <col min="14111" max="14111" width="2.6640625" style="162" customWidth="1"/>
    <col min="14112" max="14112" width="7.88671875" style="162" customWidth="1"/>
    <col min="14113" max="14114" width="11.44140625" style="162"/>
    <col min="14115" max="14115" width="51" style="162" customWidth="1"/>
    <col min="14116" max="14116" width="2.6640625" style="162" customWidth="1"/>
    <col min="14117" max="14117" width="7.88671875" style="162" customWidth="1"/>
    <col min="14118" max="14119" width="11.44140625" style="162"/>
    <col min="14120" max="14120" width="51" style="162" customWidth="1"/>
    <col min="14121" max="14121" width="2.6640625" style="162" customWidth="1"/>
    <col min="14122" max="14122" width="7.88671875" style="162" customWidth="1"/>
    <col min="14123" max="14124" width="11.44140625" style="162"/>
    <col min="14125" max="14125" width="51" style="162" customWidth="1"/>
    <col min="14126" max="14126" width="2.6640625" style="162" customWidth="1"/>
    <col min="14127" max="14127" width="7.88671875" style="162" customWidth="1"/>
    <col min="14128" max="14129" width="11.44140625" style="162"/>
    <col min="14130" max="14130" width="51" style="162" customWidth="1"/>
    <col min="14131" max="14131" width="2.6640625" style="162" customWidth="1"/>
    <col min="14132" max="14132" width="7.88671875" style="162" customWidth="1"/>
    <col min="14133" max="14134" width="11.44140625" style="162"/>
    <col min="14135" max="14135" width="51" style="162" customWidth="1"/>
    <col min="14136" max="14136" width="2.6640625" style="162" customWidth="1"/>
    <col min="14137" max="14137" width="7.88671875" style="162" customWidth="1"/>
    <col min="14138" max="14139" width="11.44140625" style="162"/>
    <col min="14140" max="14140" width="51" style="162" customWidth="1"/>
    <col min="14141" max="14141" width="2.6640625" style="162" customWidth="1"/>
    <col min="14142" max="14336" width="11.44140625" style="162"/>
    <col min="14337" max="14337" width="2.6640625" style="162" customWidth="1"/>
    <col min="14338" max="14338" width="7.88671875" style="162" customWidth="1"/>
    <col min="14339" max="14339" width="11.44140625" style="162"/>
    <col min="14340" max="14340" width="12" style="162" customWidth="1"/>
    <col min="14341" max="14341" width="51" style="162" customWidth="1"/>
    <col min="14342" max="14342" width="2.6640625" style="162" customWidth="1"/>
    <col min="14343" max="14343" width="7.88671875" style="162" customWidth="1"/>
    <col min="14344" max="14345" width="11.44140625" style="162"/>
    <col min="14346" max="14346" width="51" style="162" customWidth="1"/>
    <col min="14347" max="14347" width="2.6640625" style="162" customWidth="1"/>
    <col min="14348" max="14348" width="7.88671875" style="162" customWidth="1"/>
    <col min="14349" max="14350" width="11.44140625" style="162"/>
    <col min="14351" max="14351" width="51" style="162" customWidth="1"/>
    <col min="14352" max="14352" width="2.6640625" style="162" customWidth="1"/>
    <col min="14353" max="14353" width="7.88671875" style="162" customWidth="1"/>
    <col min="14354" max="14355" width="11.44140625" style="162"/>
    <col min="14356" max="14356" width="51" style="162" customWidth="1"/>
    <col min="14357" max="14357" width="2.6640625" style="162" customWidth="1"/>
    <col min="14358" max="14358" width="7.88671875" style="162" customWidth="1"/>
    <col min="14359" max="14360" width="11.44140625" style="162"/>
    <col min="14361" max="14361" width="51" style="162" customWidth="1"/>
    <col min="14362" max="14362" width="2.6640625" style="162" customWidth="1"/>
    <col min="14363" max="14363" width="7.88671875" style="162" customWidth="1"/>
    <col min="14364" max="14365" width="11.44140625" style="162"/>
    <col min="14366" max="14366" width="51" style="162" customWidth="1"/>
    <col min="14367" max="14367" width="2.6640625" style="162" customWidth="1"/>
    <col min="14368" max="14368" width="7.88671875" style="162" customWidth="1"/>
    <col min="14369" max="14370" width="11.44140625" style="162"/>
    <col min="14371" max="14371" width="51" style="162" customWidth="1"/>
    <col min="14372" max="14372" width="2.6640625" style="162" customWidth="1"/>
    <col min="14373" max="14373" width="7.88671875" style="162" customWidth="1"/>
    <col min="14374" max="14375" width="11.44140625" style="162"/>
    <col min="14376" max="14376" width="51" style="162" customWidth="1"/>
    <col min="14377" max="14377" width="2.6640625" style="162" customWidth="1"/>
    <col min="14378" max="14378" width="7.88671875" style="162" customWidth="1"/>
    <col min="14379" max="14380" width="11.44140625" style="162"/>
    <col min="14381" max="14381" width="51" style="162" customWidth="1"/>
    <col min="14382" max="14382" width="2.6640625" style="162" customWidth="1"/>
    <col min="14383" max="14383" width="7.88671875" style="162" customWidth="1"/>
    <col min="14384" max="14385" width="11.44140625" style="162"/>
    <col min="14386" max="14386" width="51" style="162" customWidth="1"/>
    <col min="14387" max="14387" width="2.6640625" style="162" customWidth="1"/>
    <col min="14388" max="14388" width="7.88671875" style="162" customWidth="1"/>
    <col min="14389" max="14390" width="11.44140625" style="162"/>
    <col min="14391" max="14391" width="51" style="162" customWidth="1"/>
    <col min="14392" max="14392" width="2.6640625" style="162" customWidth="1"/>
    <col min="14393" max="14393" width="7.88671875" style="162" customWidth="1"/>
    <col min="14394" max="14395" width="11.44140625" style="162"/>
    <col min="14396" max="14396" width="51" style="162" customWidth="1"/>
    <col min="14397" max="14397" width="2.6640625" style="162" customWidth="1"/>
    <col min="14398" max="14592" width="11.44140625" style="162"/>
    <col min="14593" max="14593" width="2.6640625" style="162" customWidth="1"/>
    <col min="14594" max="14594" width="7.88671875" style="162" customWidth="1"/>
    <col min="14595" max="14595" width="11.44140625" style="162"/>
    <col min="14596" max="14596" width="12" style="162" customWidth="1"/>
    <col min="14597" max="14597" width="51" style="162" customWidth="1"/>
    <col min="14598" max="14598" width="2.6640625" style="162" customWidth="1"/>
    <col min="14599" max="14599" width="7.88671875" style="162" customWidth="1"/>
    <col min="14600" max="14601" width="11.44140625" style="162"/>
    <col min="14602" max="14602" width="51" style="162" customWidth="1"/>
    <col min="14603" max="14603" width="2.6640625" style="162" customWidth="1"/>
    <col min="14604" max="14604" width="7.88671875" style="162" customWidth="1"/>
    <col min="14605" max="14606" width="11.44140625" style="162"/>
    <col min="14607" max="14607" width="51" style="162" customWidth="1"/>
    <col min="14608" max="14608" width="2.6640625" style="162" customWidth="1"/>
    <col min="14609" max="14609" width="7.88671875" style="162" customWidth="1"/>
    <col min="14610" max="14611" width="11.44140625" style="162"/>
    <col min="14612" max="14612" width="51" style="162" customWidth="1"/>
    <col min="14613" max="14613" width="2.6640625" style="162" customWidth="1"/>
    <col min="14614" max="14614" width="7.88671875" style="162" customWidth="1"/>
    <col min="14615" max="14616" width="11.44140625" style="162"/>
    <col min="14617" max="14617" width="51" style="162" customWidth="1"/>
    <col min="14618" max="14618" width="2.6640625" style="162" customWidth="1"/>
    <col min="14619" max="14619" width="7.88671875" style="162" customWidth="1"/>
    <col min="14620" max="14621" width="11.44140625" style="162"/>
    <col min="14622" max="14622" width="51" style="162" customWidth="1"/>
    <col min="14623" max="14623" width="2.6640625" style="162" customWidth="1"/>
    <col min="14624" max="14624" width="7.88671875" style="162" customWidth="1"/>
    <col min="14625" max="14626" width="11.44140625" style="162"/>
    <col min="14627" max="14627" width="51" style="162" customWidth="1"/>
    <col min="14628" max="14628" width="2.6640625" style="162" customWidth="1"/>
    <col min="14629" max="14629" width="7.88671875" style="162" customWidth="1"/>
    <col min="14630" max="14631" width="11.44140625" style="162"/>
    <col min="14632" max="14632" width="51" style="162" customWidth="1"/>
    <col min="14633" max="14633" width="2.6640625" style="162" customWidth="1"/>
    <col min="14634" max="14634" width="7.88671875" style="162" customWidth="1"/>
    <col min="14635" max="14636" width="11.44140625" style="162"/>
    <col min="14637" max="14637" width="51" style="162" customWidth="1"/>
    <col min="14638" max="14638" width="2.6640625" style="162" customWidth="1"/>
    <col min="14639" max="14639" width="7.88671875" style="162" customWidth="1"/>
    <col min="14640" max="14641" width="11.44140625" style="162"/>
    <col min="14642" max="14642" width="51" style="162" customWidth="1"/>
    <col min="14643" max="14643" width="2.6640625" style="162" customWidth="1"/>
    <col min="14644" max="14644" width="7.88671875" style="162" customWidth="1"/>
    <col min="14645" max="14646" width="11.44140625" style="162"/>
    <col min="14647" max="14647" width="51" style="162" customWidth="1"/>
    <col min="14648" max="14648" width="2.6640625" style="162" customWidth="1"/>
    <col min="14649" max="14649" width="7.88671875" style="162" customWidth="1"/>
    <col min="14650" max="14651" width="11.44140625" style="162"/>
    <col min="14652" max="14652" width="51" style="162" customWidth="1"/>
    <col min="14653" max="14653" width="2.6640625" style="162" customWidth="1"/>
    <col min="14654" max="14848" width="11.44140625" style="162"/>
    <col min="14849" max="14849" width="2.6640625" style="162" customWidth="1"/>
    <col min="14850" max="14850" width="7.88671875" style="162" customWidth="1"/>
    <col min="14851" max="14851" width="11.44140625" style="162"/>
    <col min="14852" max="14852" width="12" style="162" customWidth="1"/>
    <col min="14853" max="14853" width="51" style="162" customWidth="1"/>
    <col min="14854" max="14854" width="2.6640625" style="162" customWidth="1"/>
    <col min="14855" max="14855" width="7.88671875" style="162" customWidth="1"/>
    <col min="14856" max="14857" width="11.44140625" style="162"/>
    <col min="14858" max="14858" width="51" style="162" customWidth="1"/>
    <col min="14859" max="14859" width="2.6640625" style="162" customWidth="1"/>
    <col min="14860" max="14860" width="7.88671875" style="162" customWidth="1"/>
    <col min="14861" max="14862" width="11.44140625" style="162"/>
    <col min="14863" max="14863" width="51" style="162" customWidth="1"/>
    <col min="14864" max="14864" width="2.6640625" style="162" customWidth="1"/>
    <col min="14865" max="14865" width="7.88671875" style="162" customWidth="1"/>
    <col min="14866" max="14867" width="11.44140625" style="162"/>
    <col min="14868" max="14868" width="51" style="162" customWidth="1"/>
    <col min="14869" max="14869" width="2.6640625" style="162" customWidth="1"/>
    <col min="14870" max="14870" width="7.88671875" style="162" customWidth="1"/>
    <col min="14871" max="14872" width="11.44140625" style="162"/>
    <col min="14873" max="14873" width="51" style="162" customWidth="1"/>
    <col min="14874" max="14874" width="2.6640625" style="162" customWidth="1"/>
    <col min="14875" max="14875" width="7.88671875" style="162" customWidth="1"/>
    <col min="14876" max="14877" width="11.44140625" style="162"/>
    <col min="14878" max="14878" width="51" style="162" customWidth="1"/>
    <col min="14879" max="14879" width="2.6640625" style="162" customWidth="1"/>
    <col min="14880" max="14880" width="7.88671875" style="162" customWidth="1"/>
    <col min="14881" max="14882" width="11.44140625" style="162"/>
    <col min="14883" max="14883" width="51" style="162" customWidth="1"/>
    <col min="14884" max="14884" width="2.6640625" style="162" customWidth="1"/>
    <col min="14885" max="14885" width="7.88671875" style="162" customWidth="1"/>
    <col min="14886" max="14887" width="11.44140625" style="162"/>
    <col min="14888" max="14888" width="51" style="162" customWidth="1"/>
    <col min="14889" max="14889" width="2.6640625" style="162" customWidth="1"/>
    <col min="14890" max="14890" width="7.88671875" style="162" customWidth="1"/>
    <col min="14891" max="14892" width="11.44140625" style="162"/>
    <col min="14893" max="14893" width="51" style="162" customWidth="1"/>
    <col min="14894" max="14894" width="2.6640625" style="162" customWidth="1"/>
    <col min="14895" max="14895" width="7.88671875" style="162" customWidth="1"/>
    <col min="14896" max="14897" width="11.44140625" style="162"/>
    <col min="14898" max="14898" width="51" style="162" customWidth="1"/>
    <col min="14899" max="14899" width="2.6640625" style="162" customWidth="1"/>
    <col min="14900" max="14900" width="7.88671875" style="162" customWidth="1"/>
    <col min="14901" max="14902" width="11.44140625" style="162"/>
    <col min="14903" max="14903" width="51" style="162" customWidth="1"/>
    <col min="14904" max="14904" width="2.6640625" style="162" customWidth="1"/>
    <col min="14905" max="14905" width="7.88671875" style="162" customWidth="1"/>
    <col min="14906" max="14907" width="11.44140625" style="162"/>
    <col min="14908" max="14908" width="51" style="162" customWidth="1"/>
    <col min="14909" max="14909" width="2.6640625" style="162" customWidth="1"/>
    <col min="14910" max="15104" width="11.44140625" style="162"/>
    <col min="15105" max="15105" width="2.6640625" style="162" customWidth="1"/>
    <col min="15106" max="15106" width="7.88671875" style="162" customWidth="1"/>
    <col min="15107" max="15107" width="11.44140625" style="162"/>
    <col min="15108" max="15108" width="12" style="162" customWidth="1"/>
    <col min="15109" max="15109" width="51" style="162" customWidth="1"/>
    <col min="15110" max="15110" width="2.6640625" style="162" customWidth="1"/>
    <col min="15111" max="15111" width="7.88671875" style="162" customWidth="1"/>
    <col min="15112" max="15113" width="11.44140625" style="162"/>
    <col min="15114" max="15114" width="51" style="162" customWidth="1"/>
    <col min="15115" max="15115" width="2.6640625" style="162" customWidth="1"/>
    <col min="15116" max="15116" width="7.88671875" style="162" customWidth="1"/>
    <col min="15117" max="15118" width="11.44140625" style="162"/>
    <col min="15119" max="15119" width="51" style="162" customWidth="1"/>
    <col min="15120" max="15120" width="2.6640625" style="162" customWidth="1"/>
    <col min="15121" max="15121" width="7.88671875" style="162" customWidth="1"/>
    <col min="15122" max="15123" width="11.44140625" style="162"/>
    <col min="15124" max="15124" width="51" style="162" customWidth="1"/>
    <col min="15125" max="15125" width="2.6640625" style="162" customWidth="1"/>
    <col min="15126" max="15126" width="7.88671875" style="162" customWidth="1"/>
    <col min="15127" max="15128" width="11.44140625" style="162"/>
    <col min="15129" max="15129" width="51" style="162" customWidth="1"/>
    <col min="15130" max="15130" width="2.6640625" style="162" customWidth="1"/>
    <col min="15131" max="15131" width="7.88671875" style="162" customWidth="1"/>
    <col min="15132" max="15133" width="11.44140625" style="162"/>
    <col min="15134" max="15134" width="51" style="162" customWidth="1"/>
    <col min="15135" max="15135" width="2.6640625" style="162" customWidth="1"/>
    <col min="15136" max="15136" width="7.88671875" style="162" customWidth="1"/>
    <col min="15137" max="15138" width="11.44140625" style="162"/>
    <col min="15139" max="15139" width="51" style="162" customWidth="1"/>
    <col min="15140" max="15140" width="2.6640625" style="162" customWidth="1"/>
    <col min="15141" max="15141" width="7.88671875" style="162" customWidth="1"/>
    <col min="15142" max="15143" width="11.44140625" style="162"/>
    <col min="15144" max="15144" width="51" style="162" customWidth="1"/>
    <col min="15145" max="15145" width="2.6640625" style="162" customWidth="1"/>
    <col min="15146" max="15146" width="7.88671875" style="162" customWidth="1"/>
    <col min="15147" max="15148" width="11.44140625" style="162"/>
    <col min="15149" max="15149" width="51" style="162" customWidth="1"/>
    <col min="15150" max="15150" width="2.6640625" style="162" customWidth="1"/>
    <col min="15151" max="15151" width="7.88671875" style="162" customWidth="1"/>
    <col min="15152" max="15153" width="11.44140625" style="162"/>
    <col min="15154" max="15154" width="51" style="162" customWidth="1"/>
    <col min="15155" max="15155" width="2.6640625" style="162" customWidth="1"/>
    <col min="15156" max="15156" width="7.88671875" style="162" customWidth="1"/>
    <col min="15157" max="15158" width="11.44140625" style="162"/>
    <col min="15159" max="15159" width="51" style="162" customWidth="1"/>
    <col min="15160" max="15160" width="2.6640625" style="162" customWidth="1"/>
    <col min="15161" max="15161" width="7.88671875" style="162" customWidth="1"/>
    <col min="15162" max="15163" width="11.44140625" style="162"/>
    <col min="15164" max="15164" width="51" style="162" customWidth="1"/>
    <col min="15165" max="15165" width="2.6640625" style="162" customWidth="1"/>
    <col min="15166" max="15360" width="11.44140625" style="162"/>
    <col min="15361" max="15361" width="2.6640625" style="162" customWidth="1"/>
    <col min="15362" max="15362" width="7.88671875" style="162" customWidth="1"/>
    <col min="15363" max="15363" width="11.44140625" style="162"/>
    <col min="15364" max="15364" width="12" style="162" customWidth="1"/>
    <col min="15365" max="15365" width="51" style="162" customWidth="1"/>
    <col min="15366" max="15366" width="2.6640625" style="162" customWidth="1"/>
    <col min="15367" max="15367" width="7.88671875" style="162" customWidth="1"/>
    <col min="15368" max="15369" width="11.44140625" style="162"/>
    <col min="15370" max="15370" width="51" style="162" customWidth="1"/>
    <col min="15371" max="15371" width="2.6640625" style="162" customWidth="1"/>
    <col min="15372" max="15372" width="7.88671875" style="162" customWidth="1"/>
    <col min="15373" max="15374" width="11.44140625" style="162"/>
    <col min="15375" max="15375" width="51" style="162" customWidth="1"/>
    <col min="15376" max="15376" width="2.6640625" style="162" customWidth="1"/>
    <col min="15377" max="15377" width="7.88671875" style="162" customWidth="1"/>
    <col min="15378" max="15379" width="11.44140625" style="162"/>
    <col min="15380" max="15380" width="51" style="162" customWidth="1"/>
    <col min="15381" max="15381" width="2.6640625" style="162" customWidth="1"/>
    <col min="15382" max="15382" width="7.88671875" style="162" customWidth="1"/>
    <col min="15383" max="15384" width="11.44140625" style="162"/>
    <col min="15385" max="15385" width="51" style="162" customWidth="1"/>
    <col min="15386" max="15386" width="2.6640625" style="162" customWidth="1"/>
    <col min="15387" max="15387" width="7.88671875" style="162" customWidth="1"/>
    <col min="15388" max="15389" width="11.44140625" style="162"/>
    <col min="15390" max="15390" width="51" style="162" customWidth="1"/>
    <col min="15391" max="15391" width="2.6640625" style="162" customWidth="1"/>
    <col min="15392" max="15392" width="7.88671875" style="162" customWidth="1"/>
    <col min="15393" max="15394" width="11.44140625" style="162"/>
    <col min="15395" max="15395" width="51" style="162" customWidth="1"/>
    <col min="15396" max="15396" width="2.6640625" style="162" customWidth="1"/>
    <col min="15397" max="15397" width="7.88671875" style="162" customWidth="1"/>
    <col min="15398" max="15399" width="11.44140625" style="162"/>
    <col min="15400" max="15400" width="51" style="162" customWidth="1"/>
    <col min="15401" max="15401" width="2.6640625" style="162" customWidth="1"/>
    <col min="15402" max="15402" width="7.88671875" style="162" customWidth="1"/>
    <col min="15403" max="15404" width="11.44140625" style="162"/>
    <col min="15405" max="15405" width="51" style="162" customWidth="1"/>
    <col min="15406" max="15406" width="2.6640625" style="162" customWidth="1"/>
    <col min="15407" max="15407" width="7.88671875" style="162" customWidth="1"/>
    <col min="15408" max="15409" width="11.44140625" style="162"/>
    <col min="15410" max="15410" width="51" style="162" customWidth="1"/>
    <col min="15411" max="15411" width="2.6640625" style="162" customWidth="1"/>
    <col min="15412" max="15412" width="7.88671875" style="162" customWidth="1"/>
    <col min="15413" max="15414" width="11.44140625" style="162"/>
    <col min="15415" max="15415" width="51" style="162" customWidth="1"/>
    <col min="15416" max="15416" width="2.6640625" style="162" customWidth="1"/>
    <col min="15417" max="15417" width="7.88671875" style="162" customWidth="1"/>
    <col min="15418" max="15419" width="11.44140625" style="162"/>
    <col min="15420" max="15420" width="51" style="162" customWidth="1"/>
    <col min="15421" max="15421" width="2.6640625" style="162" customWidth="1"/>
    <col min="15422" max="15616" width="11.44140625" style="162"/>
    <col min="15617" max="15617" width="2.6640625" style="162" customWidth="1"/>
    <col min="15618" max="15618" width="7.88671875" style="162" customWidth="1"/>
    <col min="15619" max="15619" width="11.44140625" style="162"/>
    <col min="15620" max="15620" width="12" style="162" customWidth="1"/>
    <col min="15621" max="15621" width="51" style="162" customWidth="1"/>
    <col min="15622" max="15622" width="2.6640625" style="162" customWidth="1"/>
    <col min="15623" max="15623" width="7.88671875" style="162" customWidth="1"/>
    <col min="15624" max="15625" width="11.44140625" style="162"/>
    <col min="15626" max="15626" width="51" style="162" customWidth="1"/>
    <col min="15627" max="15627" width="2.6640625" style="162" customWidth="1"/>
    <col min="15628" max="15628" width="7.88671875" style="162" customWidth="1"/>
    <col min="15629" max="15630" width="11.44140625" style="162"/>
    <col min="15631" max="15631" width="51" style="162" customWidth="1"/>
    <col min="15632" max="15632" width="2.6640625" style="162" customWidth="1"/>
    <col min="15633" max="15633" width="7.88671875" style="162" customWidth="1"/>
    <col min="15634" max="15635" width="11.44140625" style="162"/>
    <col min="15636" max="15636" width="51" style="162" customWidth="1"/>
    <col min="15637" max="15637" width="2.6640625" style="162" customWidth="1"/>
    <col min="15638" max="15638" width="7.88671875" style="162" customWidth="1"/>
    <col min="15639" max="15640" width="11.44140625" style="162"/>
    <col min="15641" max="15641" width="51" style="162" customWidth="1"/>
    <col min="15642" max="15642" width="2.6640625" style="162" customWidth="1"/>
    <col min="15643" max="15643" width="7.88671875" style="162" customWidth="1"/>
    <col min="15644" max="15645" width="11.44140625" style="162"/>
    <col min="15646" max="15646" width="51" style="162" customWidth="1"/>
    <col min="15647" max="15647" width="2.6640625" style="162" customWidth="1"/>
    <col min="15648" max="15648" width="7.88671875" style="162" customWidth="1"/>
    <col min="15649" max="15650" width="11.44140625" style="162"/>
    <col min="15651" max="15651" width="51" style="162" customWidth="1"/>
    <col min="15652" max="15652" width="2.6640625" style="162" customWidth="1"/>
    <col min="15653" max="15653" width="7.88671875" style="162" customWidth="1"/>
    <col min="15654" max="15655" width="11.44140625" style="162"/>
    <col min="15656" max="15656" width="51" style="162" customWidth="1"/>
    <col min="15657" max="15657" width="2.6640625" style="162" customWidth="1"/>
    <col min="15658" max="15658" width="7.88671875" style="162" customWidth="1"/>
    <col min="15659" max="15660" width="11.44140625" style="162"/>
    <col min="15661" max="15661" width="51" style="162" customWidth="1"/>
    <col min="15662" max="15662" width="2.6640625" style="162" customWidth="1"/>
    <col min="15663" max="15663" width="7.88671875" style="162" customWidth="1"/>
    <col min="15664" max="15665" width="11.44140625" style="162"/>
    <col min="15666" max="15666" width="51" style="162" customWidth="1"/>
    <col min="15667" max="15667" width="2.6640625" style="162" customWidth="1"/>
    <col min="15668" max="15668" width="7.88671875" style="162" customWidth="1"/>
    <col min="15669" max="15670" width="11.44140625" style="162"/>
    <col min="15671" max="15671" width="51" style="162" customWidth="1"/>
    <col min="15672" max="15672" width="2.6640625" style="162" customWidth="1"/>
    <col min="15673" max="15673" width="7.88671875" style="162" customWidth="1"/>
    <col min="15674" max="15675" width="11.44140625" style="162"/>
    <col min="15676" max="15676" width="51" style="162" customWidth="1"/>
    <col min="15677" max="15677" width="2.6640625" style="162" customWidth="1"/>
    <col min="15678" max="15872" width="11.44140625" style="162"/>
    <col min="15873" max="15873" width="2.6640625" style="162" customWidth="1"/>
    <col min="15874" max="15874" width="7.88671875" style="162" customWidth="1"/>
    <col min="15875" max="15875" width="11.44140625" style="162"/>
    <col min="15876" max="15876" width="12" style="162" customWidth="1"/>
    <col min="15877" max="15877" width="51" style="162" customWidth="1"/>
    <col min="15878" max="15878" width="2.6640625" style="162" customWidth="1"/>
    <col min="15879" max="15879" width="7.88671875" style="162" customWidth="1"/>
    <col min="15880" max="15881" width="11.44140625" style="162"/>
    <col min="15882" max="15882" width="51" style="162" customWidth="1"/>
    <col min="15883" max="15883" width="2.6640625" style="162" customWidth="1"/>
    <col min="15884" max="15884" width="7.88671875" style="162" customWidth="1"/>
    <col min="15885" max="15886" width="11.44140625" style="162"/>
    <col min="15887" max="15887" width="51" style="162" customWidth="1"/>
    <col min="15888" max="15888" width="2.6640625" style="162" customWidth="1"/>
    <col min="15889" max="15889" width="7.88671875" style="162" customWidth="1"/>
    <col min="15890" max="15891" width="11.44140625" style="162"/>
    <col min="15892" max="15892" width="51" style="162" customWidth="1"/>
    <col min="15893" max="15893" width="2.6640625" style="162" customWidth="1"/>
    <col min="15894" max="15894" width="7.88671875" style="162" customWidth="1"/>
    <col min="15895" max="15896" width="11.44140625" style="162"/>
    <col min="15897" max="15897" width="51" style="162" customWidth="1"/>
    <col min="15898" max="15898" width="2.6640625" style="162" customWidth="1"/>
    <col min="15899" max="15899" width="7.88671875" style="162" customWidth="1"/>
    <col min="15900" max="15901" width="11.44140625" style="162"/>
    <col min="15902" max="15902" width="51" style="162" customWidth="1"/>
    <col min="15903" max="15903" width="2.6640625" style="162" customWidth="1"/>
    <col min="15904" max="15904" width="7.88671875" style="162" customWidth="1"/>
    <col min="15905" max="15906" width="11.44140625" style="162"/>
    <col min="15907" max="15907" width="51" style="162" customWidth="1"/>
    <col min="15908" max="15908" width="2.6640625" style="162" customWidth="1"/>
    <col min="15909" max="15909" width="7.88671875" style="162" customWidth="1"/>
    <col min="15910" max="15911" width="11.44140625" style="162"/>
    <col min="15912" max="15912" width="51" style="162" customWidth="1"/>
    <col min="15913" max="15913" width="2.6640625" style="162" customWidth="1"/>
    <col min="15914" max="15914" width="7.88671875" style="162" customWidth="1"/>
    <col min="15915" max="15916" width="11.44140625" style="162"/>
    <col min="15917" max="15917" width="51" style="162" customWidth="1"/>
    <col min="15918" max="15918" width="2.6640625" style="162" customWidth="1"/>
    <col min="15919" max="15919" width="7.88671875" style="162" customWidth="1"/>
    <col min="15920" max="15921" width="11.44140625" style="162"/>
    <col min="15922" max="15922" width="51" style="162" customWidth="1"/>
    <col min="15923" max="15923" width="2.6640625" style="162" customWidth="1"/>
    <col min="15924" max="15924" width="7.88671875" style="162" customWidth="1"/>
    <col min="15925" max="15926" width="11.44140625" style="162"/>
    <col min="15927" max="15927" width="51" style="162" customWidth="1"/>
    <col min="15928" max="15928" width="2.6640625" style="162" customWidth="1"/>
    <col min="15929" max="15929" width="7.88671875" style="162" customWidth="1"/>
    <col min="15930" max="15931" width="11.44140625" style="162"/>
    <col min="15932" max="15932" width="51" style="162" customWidth="1"/>
    <col min="15933" max="15933" width="2.6640625" style="162" customWidth="1"/>
    <col min="15934" max="16128" width="11.44140625" style="162"/>
    <col min="16129" max="16129" width="2.6640625" style="162" customWidth="1"/>
    <col min="16130" max="16130" width="7.88671875" style="162" customWidth="1"/>
    <col min="16131" max="16131" width="11.44140625" style="162"/>
    <col min="16132" max="16132" width="12" style="162" customWidth="1"/>
    <col min="16133" max="16133" width="51" style="162" customWidth="1"/>
    <col min="16134" max="16134" width="2.6640625" style="162" customWidth="1"/>
    <col min="16135" max="16135" width="7.88671875" style="162" customWidth="1"/>
    <col min="16136" max="16137" width="11.44140625" style="162"/>
    <col min="16138" max="16138" width="51" style="162" customWidth="1"/>
    <col min="16139" max="16139" width="2.6640625" style="162" customWidth="1"/>
    <col min="16140" max="16140" width="7.88671875" style="162" customWidth="1"/>
    <col min="16141" max="16142" width="11.44140625" style="162"/>
    <col min="16143" max="16143" width="51" style="162" customWidth="1"/>
    <col min="16144" max="16144" width="2.6640625" style="162" customWidth="1"/>
    <col min="16145" max="16145" width="7.88671875" style="162" customWidth="1"/>
    <col min="16146" max="16147" width="11.44140625" style="162"/>
    <col min="16148" max="16148" width="51" style="162" customWidth="1"/>
    <col min="16149" max="16149" width="2.6640625" style="162" customWidth="1"/>
    <col min="16150" max="16150" width="7.88671875" style="162" customWidth="1"/>
    <col min="16151" max="16152" width="11.44140625" style="162"/>
    <col min="16153" max="16153" width="51" style="162" customWidth="1"/>
    <col min="16154" max="16154" width="2.6640625" style="162" customWidth="1"/>
    <col min="16155" max="16155" width="7.88671875" style="162" customWidth="1"/>
    <col min="16156" max="16157" width="11.44140625" style="162"/>
    <col min="16158" max="16158" width="51" style="162" customWidth="1"/>
    <col min="16159" max="16159" width="2.6640625" style="162" customWidth="1"/>
    <col min="16160" max="16160" width="7.88671875" style="162" customWidth="1"/>
    <col min="16161" max="16162" width="11.44140625" style="162"/>
    <col min="16163" max="16163" width="51" style="162" customWidth="1"/>
    <col min="16164" max="16164" width="2.6640625" style="162" customWidth="1"/>
    <col min="16165" max="16165" width="7.88671875" style="162" customWidth="1"/>
    <col min="16166" max="16167" width="11.44140625" style="162"/>
    <col min="16168" max="16168" width="51" style="162" customWidth="1"/>
    <col min="16169" max="16169" width="2.6640625" style="162" customWidth="1"/>
    <col min="16170" max="16170" width="7.88671875" style="162" customWidth="1"/>
    <col min="16171" max="16172" width="11.44140625" style="162"/>
    <col min="16173" max="16173" width="51" style="162" customWidth="1"/>
    <col min="16174" max="16174" width="2.6640625" style="162" customWidth="1"/>
    <col min="16175" max="16175" width="7.88671875" style="162" customWidth="1"/>
    <col min="16176" max="16177" width="11.44140625" style="162"/>
    <col min="16178" max="16178" width="51" style="162" customWidth="1"/>
    <col min="16179" max="16179" width="2.6640625" style="162" customWidth="1"/>
    <col min="16180" max="16180" width="7.88671875" style="162" customWidth="1"/>
    <col min="16181" max="16182" width="11.44140625" style="162"/>
    <col min="16183" max="16183" width="51" style="162" customWidth="1"/>
    <col min="16184" max="16184" width="2.6640625" style="162" customWidth="1"/>
    <col min="16185" max="16185" width="7.88671875" style="162" customWidth="1"/>
    <col min="16186" max="16187" width="11.44140625" style="162"/>
    <col min="16188" max="16188" width="51" style="162" customWidth="1"/>
    <col min="16189" max="16189" width="2.6640625" style="162" customWidth="1"/>
    <col min="16190" max="16384" width="11.44140625" style="162"/>
  </cols>
  <sheetData>
    <row r="1" spans="1:61" ht="18.75" customHeight="1" x14ac:dyDescent="0.25">
      <c r="A1" s="161"/>
      <c r="C1" s="153" t="s">
        <v>1540</v>
      </c>
      <c r="F1" s="161"/>
      <c r="K1" s="161"/>
      <c r="P1" s="161"/>
      <c r="U1" s="161"/>
      <c r="Z1" s="161"/>
      <c r="AE1" s="161"/>
      <c r="AJ1" s="161"/>
      <c r="AO1" s="161"/>
      <c r="AT1" s="161"/>
      <c r="AY1" s="161"/>
      <c r="BD1" s="161"/>
      <c r="BI1" s="161"/>
    </row>
    <row r="2" spans="1:61" x14ac:dyDescent="0.25">
      <c r="BG2" s="163"/>
    </row>
    <row r="3" spans="1:61" s="153" customFormat="1" ht="11.4" x14ac:dyDescent="0.2">
      <c r="C3" s="153" t="s">
        <v>1541</v>
      </c>
      <c r="H3" s="153" t="s">
        <v>1542</v>
      </c>
      <c r="M3" s="153" t="s">
        <v>1543</v>
      </c>
      <c r="R3" s="153" t="s">
        <v>1544</v>
      </c>
      <c r="W3" s="153" t="s">
        <v>1545</v>
      </c>
      <c r="AB3" s="153" t="s">
        <v>1546</v>
      </c>
      <c r="AG3" s="153" t="s">
        <v>1547</v>
      </c>
      <c r="AL3" s="153" t="s">
        <v>1548</v>
      </c>
      <c r="AQ3" s="153" t="s">
        <v>1549</v>
      </c>
      <c r="AV3" s="153" t="s">
        <v>1550</v>
      </c>
      <c r="BA3" s="153" t="s">
        <v>1551</v>
      </c>
      <c r="BF3" s="153" t="s">
        <v>1552</v>
      </c>
    </row>
    <row r="11" spans="1:61" ht="64.5" customHeight="1" x14ac:dyDescent="0.25"/>
    <row r="22" spans="3:59" ht="12" customHeight="1" x14ac:dyDescent="0.25"/>
    <row r="23" spans="3:59" ht="12" customHeight="1" x14ac:dyDescent="0.25"/>
    <row r="24" spans="3:59" ht="12" customHeight="1" thickBot="1" x14ac:dyDescent="0.3"/>
    <row r="25" spans="3:59" s="164" customFormat="1" ht="16.8" thickTop="1" thickBot="1" x14ac:dyDescent="0.35">
      <c r="C25" s="159" t="s">
        <v>1531</v>
      </c>
      <c r="D25" s="160">
        <v>400</v>
      </c>
      <c r="H25" s="159" t="s">
        <v>1531</v>
      </c>
      <c r="I25" s="160">
        <v>100</v>
      </c>
      <c r="M25" s="159" t="s">
        <v>1531</v>
      </c>
      <c r="N25" s="160">
        <v>50</v>
      </c>
      <c r="R25" s="159" t="s">
        <v>1531</v>
      </c>
      <c r="S25" s="160">
        <v>50</v>
      </c>
      <c r="W25" s="159" t="s">
        <v>1531</v>
      </c>
      <c r="X25" s="160">
        <v>100</v>
      </c>
      <c r="AB25" s="159" t="s">
        <v>1531</v>
      </c>
      <c r="AC25" s="160">
        <v>0</v>
      </c>
      <c r="AG25" s="159" t="s">
        <v>1531</v>
      </c>
      <c r="AH25" s="160">
        <v>0</v>
      </c>
      <c r="AL25" s="159" t="s">
        <v>1531</v>
      </c>
      <c r="AM25" s="160">
        <v>0</v>
      </c>
      <c r="AQ25" s="159" t="s">
        <v>1531</v>
      </c>
      <c r="AR25" s="160">
        <v>0</v>
      </c>
      <c r="AV25" s="159" t="s">
        <v>1531</v>
      </c>
      <c r="AW25" s="160">
        <v>20</v>
      </c>
      <c r="BA25" s="159" t="s">
        <v>1531</v>
      </c>
      <c r="BB25" s="160">
        <v>20</v>
      </c>
      <c r="BF25" s="159" t="s">
        <v>1531</v>
      </c>
      <c r="BG25" s="160">
        <v>50</v>
      </c>
    </row>
    <row r="26" spans="3:59" ht="12.6" thickTop="1" x14ac:dyDescent="0.25"/>
    <row r="28" spans="3:59" ht="16.8" thickTop="1" thickBot="1" x14ac:dyDescent="0.35">
      <c r="H28" s="159" t="s">
        <v>1553</v>
      </c>
      <c r="I28" s="165">
        <f>DatosDelitos!G338</f>
        <v>0</v>
      </c>
      <c r="M28" s="159" t="s">
        <v>1553</v>
      </c>
      <c r="N28" s="165">
        <f>DatosDelitos!H338</f>
        <v>0</v>
      </c>
      <c r="R28" s="159" t="s">
        <v>1553</v>
      </c>
      <c r="S28" s="165">
        <f>DatosDelitos!I338</f>
        <v>0</v>
      </c>
      <c r="W28" s="159" t="s">
        <v>1553</v>
      </c>
      <c r="X28" s="165">
        <f>DatosDelitos!J338</f>
        <v>0</v>
      </c>
      <c r="AB28" s="159" t="s">
        <v>1553</v>
      </c>
      <c r="AC28" s="165">
        <f>DatosDelitos!K338</f>
        <v>0</v>
      </c>
      <c r="AG28" s="159" t="s">
        <v>1553</v>
      </c>
      <c r="AH28" s="165">
        <f>DatosDelitos!L338</f>
        <v>0</v>
      </c>
      <c r="AL28" s="159" t="s">
        <v>1553</v>
      </c>
      <c r="AM28" s="165">
        <f>DatosDelitos!M338</f>
        <v>0</v>
      </c>
      <c r="AQ28" s="159" t="s">
        <v>1553</v>
      </c>
      <c r="AR28" s="165">
        <f>DatosDelitos!N338</f>
        <v>0</v>
      </c>
    </row>
  </sheetData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9F8DC-5C68-4D5F-972F-62ADCB1A1888}">
  <sheetPr>
    <tabColor theme="3"/>
  </sheetPr>
  <dimension ref="A1:AX17"/>
  <sheetViews>
    <sheetView showGridLines="0" workbookViewId="0"/>
  </sheetViews>
  <sheetFormatPr baseColWidth="10" defaultColWidth="11.44140625" defaultRowHeight="12.75" customHeight="1" x14ac:dyDescent="0.3"/>
  <cols>
    <col min="1" max="1" width="2.6640625" style="103" customWidth="1"/>
    <col min="2" max="2" width="4.44140625" style="103" customWidth="1"/>
    <col min="3" max="8" width="18.6640625" style="103" customWidth="1"/>
    <col min="9" max="9" width="4.44140625" style="103" customWidth="1"/>
    <col min="10" max="10" width="2.6640625" style="103" customWidth="1"/>
    <col min="11" max="11" width="4.5546875" style="103" customWidth="1"/>
    <col min="12" max="12" width="20.6640625" style="103" customWidth="1"/>
    <col min="13" max="13" width="20.5546875" style="103" customWidth="1"/>
    <col min="14" max="16" width="20.6640625" style="103" customWidth="1"/>
    <col min="17" max="17" width="2.6640625" style="103" customWidth="1"/>
    <col min="18" max="18" width="4.5546875" style="103" customWidth="1"/>
    <col min="19" max="26" width="14.6640625" style="103" customWidth="1"/>
    <col min="27" max="28" width="4.5546875" style="103" customWidth="1"/>
    <col min="29" max="29" width="2.6640625" style="103" customWidth="1"/>
    <col min="30" max="30" width="4.5546875" style="103" customWidth="1"/>
    <col min="31" max="39" width="13.6640625" style="103" customWidth="1"/>
    <col min="40" max="40" width="4.5546875" style="103" customWidth="1"/>
    <col min="41" max="41" width="2.6640625" style="103" customWidth="1"/>
    <col min="42" max="42" width="11.6640625" style="103" customWidth="1"/>
    <col min="43" max="46" width="13.6640625" style="103" customWidth="1"/>
    <col min="47" max="47" width="10.5546875" style="103" customWidth="1"/>
    <col min="48" max="48" width="10.44140625" style="103" customWidth="1"/>
    <col min="49" max="49" width="10.5546875" style="103" hidden="1" customWidth="1"/>
    <col min="50" max="50" width="0.33203125" style="103" hidden="1" customWidth="1"/>
    <col min="51" max="51" width="10.5546875" style="103" customWidth="1"/>
    <col min="52" max="252" width="11.44140625" style="103"/>
    <col min="253" max="253" width="2.6640625" style="103" customWidth="1"/>
    <col min="254" max="254" width="4.44140625" style="103" customWidth="1"/>
    <col min="255" max="260" width="18.6640625" style="103" customWidth="1"/>
    <col min="261" max="261" width="4.44140625" style="103" customWidth="1"/>
    <col min="262" max="262" width="2.6640625" style="103" customWidth="1"/>
    <col min="263" max="263" width="4.5546875" style="103" customWidth="1"/>
    <col min="264" max="264" width="20.6640625" style="103" customWidth="1"/>
    <col min="265" max="265" width="20.5546875" style="103" customWidth="1"/>
    <col min="266" max="268" width="20.6640625" style="103" customWidth="1"/>
    <col min="269" max="269" width="2.6640625" style="103" customWidth="1"/>
    <col min="270" max="270" width="4.5546875" style="103" customWidth="1"/>
    <col min="271" max="278" width="14.6640625" style="103" customWidth="1"/>
    <col min="279" max="279" width="4.5546875" style="103" customWidth="1"/>
    <col min="280" max="280" width="2.6640625" style="103" customWidth="1"/>
    <col min="281" max="281" width="4.5546875" style="103" customWidth="1"/>
    <col min="282" max="289" width="13.6640625" style="103" customWidth="1"/>
    <col min="290" max="290" width="4.5546875" style="103" customWidth="1"/>
    <col min="291" max="291" width="2.6640625" style="103" customWidth="1"/>
    <col min="292" max="292" width="4.5546875" style="103" customWidth="1"/>
    <col min="293" max="295" width="30.6640625" style="103" customWidth="1"/>
    <col min="296" max="296" width="4.5546875" style="103" customWidth="1"/>
    <col min="297" max="297" width="2.6640625" style="103" customWidth="1"/>
    <col min="298" max="298" width="4.5546875" style="103" customWidth="1"/>
    <col min="299" max="304" width="13.6640625" style="103" customWidth="1"/>
    <col min="305" max="305" width="4.5546875" style="103" customWidth="1"/>
    <col min="306" max="508" width="11.44140625" style="103"/>
    <col min="509" max="509" width="2.6640625" style="103" customWidth="1"/>
    <col min="510" max="510" width="4.44140625" style="103" customWidth="1"/>
    <col min="511" max="516" width="18.6640625" style="103" customWidth="1"/>
    <col min="517" max="517" width="4.44140625" style="103" customWidth="1"/>
    <col min="518" max="518" width="2.6640625" style="103" customWidth="1"/>
    <col min="519" max="519" width="4.5546875" style="103" customWidth="1"/>
    <col min="520" max="520" width="20.6640625" style="103" customWidth="1"/>
    <col min="521" max="521" width="20.5546875" style="103" customWidth="1"/>
    <col min="522" max="524" width="20.6640625" style="103" customWidth="1"/>
    <col min="525" max="525" width="2.6640625" style="103" customWidth="1"/>
    <col min="526" max="526" width="4.5546875" style="103" customWidth="1"/>
    <col min="527" max="534" width="14.6640625" style="103" customWidth="1"/>
    <col min="535" max="535" width="4.5546875" style="103" customWidth="1"/>
    <col min="536" max="536" width="2.6640625" style="103" customWidth="1"/>
    <col min="537" max="537" width="4.5546875" style="103" customWidth="1"/>
    <col min="538" max="545" width="13.6640625" style="103" customWidth="1"/>
    <col min="546" max="546" width="4.5546875" style="103" customWidth="1"/>
    <col min="547" max="547" width="2.6640625" style="103" customWidth="1"/>
    <col min="548" max="548" width="4.5546875" style="103" customWidth="1"/>
    <col min="549" max="551" width="30.6640625" style="103" customWidth="1"/>
    <col min="552" max="552" width="4.5546875" style="103" customWidth="1"/>
    <col min="553" max="553" width="2.6640625" style="103" customWidth="1"/>
    <col min="554" max="554" width="4.5546875" style="103" customWidth="1"/>
    <col min="555" max="560" width="13.6640625" style="103" customWidth="1"/>
    <col min="561" max="561" width="4.5546875" style="103" customWidth="1"/>
    <col min="562" max="764" width="11.44140625" style="103"/>
    <col min="765" max="765" width="2.6640625" style="103" customWidth="1"/>
    <col min="766" max="766" width="4.44140625" style="103" customWidth="1"/>
    <col min="767" max="772" width="18.6640625" style="103" customWidth="1"/>
    <col min="773" max="773" width="4.44140625" style="103" customWidth="1"/>
    <col min="774" max="774" width="2.6640625" style="103" customWidth="1"/>
    <col min="775" max="775" width="4.5546875" style="103" customWidth="1"/>
    <col min="776" max="776" width="20.6640625" style="103" customWidth="1"/>
    <col min="777" max="777" width="20.5546875" style="103" customWidth="1"/>
    <col min="778" max="780" width="20.6640625" style="103" customWidth="1"/>
    <col min="781" max="781" width="2.6640625" style="103" customWidth="1"/>
    <col min="782" max="782" width="4.5546875" style="103" customWidth="1"/>
    <col min="783" max="790" width="14.6640625" style="103" customWidth="1"/>
    <col min="791" max="791" width="4.5546875" style="103" customWidth="1"/>
    <col min="792" max="792" width="2.6640625" style="103" customWidth="1"/>
    <col min="793" max="793" width="4.5546875" style="103" customWidth="1"/>
    <col min="794" max="801" width="13.6640625" style="103" customWidth="1"/>
    <col min="802" max="802" width="4.5546875" style="103" customWidth="1"/>
    <col min="803" max="803" width="2.6640625" style="103" customWidth="1"/>
    <col min="804" max="804" width="4.5546875" style="103" customWidth="1"/>
    <col min="805" max="807" width="30.6640625" style="103" customWidth="1"/>
    <col min="808" max="808" width="4.5546875" style="103" customWidth="1"/>
    <col min="809" max="809" width="2.6640625" style="103" customWidth="1"/>
    <col min="810" max="810" width="4.5546875" style="103" customWidth="1"/>
    <col min="811" max="816" width="13.6640625" style="103" customWidth="1"/>
    <col min="817" max="817" width="4.5546875" style="103" customWidth="1"/>
    <col min="818" max="1020" width="11.44140625" style="103"/>
    <col min="1021" max="1021" width="2.6640625" style="103" customWidth="1"/>
    <col min="1022" max="1022" width="4.44140625" style="103" customWidth="1"/>
    <col min="1023" max="1028" width="18.6640625" style="103" customWidth="1"/>
    <col min="1029" max="1029" width="4.44140625" style="103" customWidth="1"/>
    <col min="1030" max="1030" width="2.6640625" style="103" customWidth="1"/>
    <col min="1031" max="1031" width="4.5546875" style="103" customWidth="1"/>
    <col min="1032" max="1032" width="20.6640625" style="103" customWidth="1"/>
    <col min="1033" max="1033" width="20.5546875" style="103" customWidth="1"/>
    <col min="1034" max="1036" width="20.6640625" style="103" customWidth="1"/>
    <col min="1037" max="1037" width="2.6640625" style="103" customWidth="1"/>
    <col min="1038" max="1038" width="4.5546875" style="103" customWidth="1"/>
    <col min="1039" max="1046" width="14.6640625" style="103" customWidth="1"/>
    <col min="1047" max="1047" width="4.5546875" style="103" customWidth="1"/>
    <col min="1048" max="1048" width="2.6640625" style="103" customWidth="1"/>
    <col min="1049" max="1049" width="4.5546875" style="103" customWidth="1"/>
    <col min="1050" max="1057" width="13.6640625" style="103" customWidth="1"/>
    <col min="1058" max="1058" width="4.5546875" style="103" customWidth="1"/>
    <col min="1059" max="1059" width="2.6640625" style="103" customWidth="1"/>
    <col min="1060" max="1060" width="4.5546875" style="103" customWidth="1"/>
    <col min="1061" max="1063" width="30.6640625" style="103" customWidth="1"/>
    <col min="1064" max="1064" width="4.5546875" style="103" customWidth="1"/>
    <col min="1065" max="1065" width="2.6640625" style="103" customWidth="1"/>
    <col min="1066" max="1066" width="4.5546875" style="103" customWidth="1"/>
    <col min="1067" max="1072" width="13.6640625" style="103" customWidth="1"/>
    <col min="1073" max="1073" width="4.5546875" style="103" customWidth="1"/>
    <col min="1074" max="1276" width="11.44140625" style="103"/>
    <col min="1277" max="1277" width="2.6640625" style="103" customWidth="1"/>
    <col min="1278" max="1278" width="4.44140625" style="103" customWidth="1"/>
    <col min="1279" max="1284" width="18.6640625" style="103" customWidth="1"/>
    <col min="1285" max="1285" width="4.44140625" style="103" customWidth="1"/>
    <col min="1286" max="1286" width="2.6640625" style="103" customWidth="1"/>
    <col min="1287" max="1287" width="4.5546875" style="103" customWidth="1"/>
    <col min="1288" max="1288" width="20.6640625" style="103" customWidth="1"/>
    <col min="1289" max="1289" width="20.5546875" style="103" customWidth="1"/>
    <col min="1290" max="1292" width="20.6640625" style="103" customWidth="1"/>
    <col min="1293" max="1293" width="2.6640625" style="103" customWidth="1"/>
    <col min="1294" max="1294" width="4.5546875" style="103" customWidth="1"/>
    <col min="1295" max="1302" width="14.6640625" style="103" customWidth="1"/>
    <col min="1303" max="1303" width="4.5546875" style="103" customWidth="1"/>
    <col min="1304" max="1304" width="2.6640625" style="103" customWidth="1"/>
    <col min="1305" max="1305" width="4.5546875" style="103" customWidth="1"/>
    <col min="1306" max="1313" width="13.6640625" style="103" customWidth="1"/>
    <col min="1314" max="1314" width="4.5546875" style="103" customWidth="1"/>
    <col min="1315" max="1315" width="2.6640625" style="103" customWidth="1"/>
    <col min="1316" max="1316" width="4.5546875" style="103" customWidth="1"/>
    <col min="1317" max="1319" width="30.6640625" style="103" customWidth="1"/>
    <col min="1320" max="1320" width="4.5546875" style="103" customWidth="1"/>
    <col min="1321" max="1321" width="2.6640625" style="103" customWidth="1"/>
    <col min="1322" max="1322" width="4.5546875" style="103" customWidth="1"/>
    <col min="1323" max="1328" width="13.6640625" style="103" customWidth="1"/>
    <col min="1329" max="1329" width="4.5546875" style="103" customWidth="1"/>
    <col min="1330" max="1532" width="11.44140625" style="103"/>
    <col min="1533" max="1533" width="2.6640625" style="103" customWidth="1"/>
    <col min="1534" max="1534" width="4.44140625" style="103" customWidth="1"/>
    <col min="1535" max="1540" width="18.6640625" style="103" customWidth="1"/>
    <col min="1541" max="1541" width="4.44140625" style="103" customWidth="1"/>
    <col min="1542" max="1542" width="2.6640625" style="103" customWidth="1"/>
    <col min="1543" max="1543" width="4.5546875" style="103" customWidth="1"/>
    <col min="1544" max="1544" width="20.6640625" style="103" customWidth="1"/>
    <col min="1545" max="1545" width="20.5546875" style="103" customWidth="1"/>
    <col min="1546" max="1548" width="20.6640625" style="103" customWidth="1"/>
    <col min="1549" max="1549" width="2.6640625" style="103" customWidth="1"/>
    <col min="1550" max="1550" width="4.5546875" style="103" customWidth="1"/>
    <col min="1551" max="1558" width="14.6640625" style="103" customWidth="1"/>
    <col min="1559" max="1559" width="4.5546875" style="103" customWidth="1"/>
    <col min="1560" max="1560" width="2.6640625" style="103" customWidth="1"/>
    <col min="1561" max="1561" width="4.5546875" style="103" customWidth="1"/>
    <col min="1562" max="1569" width="13.6640625" style="103" customWidth="1"/>
    <col min="1570" max="1570" width="4.5546875" style="103" customWidth="1"/>
    <col min="1571" max="1571" width="2.6640625" style="103" customWidth="1"/>
    <col min="1572" max="1572" width="4.5546875" style="103" customWidth="1"/>
    <col min="1573" max="1575" width="30.6640625" style="103" customWidth="1"/>
    <col min="1576" max="1576" width="4.5546875" style="103" customWidth="1"/>
    <col min="1577" max="1577" width="2.6640625" style="103" customWidth="1"/>
    <col min="1578" max="1578" width="4.5546875" style="103" customWidth="1"/>
    <col min="1579" max="1584" width="13.6640625" style="103" customWidth="1"/>
    <col min="1585" max="1585" width="4.5546875" style="103" customWidth="1"/>
    <col min="1586" max="1788" width="11.44140625" style="103"/>
    <col min="1789" max="1789" width="2.6640625" style="103" customWidth="1"/>
    <col min="1790" max="1790" width="4.44140625" style="103" customWidth="1"/>
    <col min="1791" max="1796" width="18.6640625" style="103" customWidth="1"/>
    <col min="1797" max="1797" width="4.44140625" style="103" customWidth="1"/>
    <col min="1798" max="1798" width="2.6640625" style="103" customWidth="1"/>
    <col min="1799" max="1799" width="4.5546875" style="103" customWidth="1"/>
    <col min="1800" max="1800" width="20.6640625" style="103" customWidth="1"/>
    <col min="1801" max="1801" width="20.5546875" style="103" customWidth="1"/>
    <col min="1802" max="1804" width="20.6640625" style="103" customWidth="1"/>
    <col min="1805" max="1805" width="2.6640625" style="103" customWidth="1"/>
    <col min="1806" max="1806" width="4.5546875" style="103" customWidth="1"/>
    <col min="1807" max="1814" width="14.6640625" style="103" customWidth="1"/>
    <col min="1815" max="1815" width="4.5546875" style="103" customWidth="1"/>
    <col min="1816" max="1816" width="2.6640625" style="103" customWidth="1"/>
    <col min="1817" max="1817" width="4.5546875" style="103" customWidth="1"/>
    <col min="1818" max="1825" width="13.6640625" style="103" customWidth="1"/>
    <col min="1826" max="1826" width="4.5546875" style="103" customWidth="1"/>
    <col min="1827" max="1827" width="2.6640625" style="103" customWidth="1"/>
    <col min="1828" max="1828" width="4.5546875" style="103" customWidth="1"/>
    <col min="1829" max="1831" width="30.6640625" style="103" customWidth="1"/>
    <col min="1832" max="1832" width="4.5546875" style="103" customWidth="1"/>
    <col min="1833" max="1833" width="2.6640625" style="103" customWidth="1"/>
    <col min="1834" max="1834" width="4.5546875" style="103" customWidth="1"/>
    <col min="1835" max="1840" width="13.6640625" style="103" customWidth="1"/>
    <col min="1841" max="1841" width="4.5546875" style="103" customWidth="1"/>
    <col min="1842" max="2044" width="11.44140625" style="103"/>
    <col min="2045" max="2045" width="2.6640625" style="103" customWidth="1"/>
    <col min="2046" max="2046" width="4.44140625" style="103" customWidth="1"/>
    <col min="2047" max="2052" width="18.6640625" style="103" customWidth="1"/>
    <col min="2053" max="2053" width="4.44140625" style="103" customWidth="1"/>
    <col min="2054" max="2054" width="2.6640625" style="103" customWidth="1"/>
    <col min="2055" max="2055" width="4.5546875" style="103" customWidth="1"/>
    <col min="2056" max="2056" width="20.6640625" style="103" customWidth="1"/>
    <col min="2057" max="2057" width="20.5546875" style="103" customWidth="1"/>
    <col min="2058" max="2060" width="20.6640625" style="103" customWidth="1"/>
    <col min="2061" max="2061" width="2.6640625" style="103" customWidth="1"/>
    <col min="2062" max="2062" width="4.5546875" style="103" customWidth="1"/>
    <col min="2063" max="2070" width="14.6640625" style="103" customWidth="1"/>
    <col min="2071" max="2071" width="4.5546875" style="103" customWidth="1"/>
    <col min="2072" max="2072" width="2.6640625" style="103" customWidth="1"/>
    <col min="2073" max="2073" width="4.5546875" style="103" customWidth="1"/>
    <col min="2074" max="2081" width="13.6640625" style="103" customWidth="1"/>
    <col min="2082" max="2082" width="4.5546875" style="103" customWidth="1"/>
    <col min="2083" max="2083" width="2.6640625" style="103" customWidth="1"/>
    <col min="2084" max="2084" width="4.5546875" style="103" customWidth="1"/>
    <col min="2085" max="2087" width="30.6640625" style="103" customWidth="1"/>
    <col min="2088" max="2088" width="4.5546875" style="103" customWidth="1"/>
    <col min="2089" max="2089" width="2.6640625" style="103" customWidth="1"/>
    <col min="2090" max="2090" width="4.5546875" style="103" customWidth="1"/>
    <col min="2091" max="2096" width="13.6640625" style="103" customWidth="1"/>
    <col min="2097" max="2097" width="4.5546875" style="103" customWidth="1"/>
    <col min="2098" max="2300" width="11.44140625" style="103"/>
    <col min="2301" max="2301" width="2.6640625" style="103" customWidth="1"/>
    <col min="2302" max="2302" width="4.44140625" style="103" customWidth="1"/>
    <col min="2303" max="2308" width="18.6640625" style="103" customWidth="1"/>
    <col min="2309" max="2309" width="4.44140625" style="103" customWidth="1"/>
    <col min="2310" max="2310" width="2.6640625" style="103" customWidth="1"/>
    <col min="2311" max="2311" width="4.5546875" style="103" customWidth="1"/>
    <col min="2312" max="2312" width="20.6640625" style="103" customWidth="1"/>
    <col min="2313" max="2313" width="20.5546875" style="103" customWidth="1"/>
    <col min="2314" max="2316" width="20.6640625" style="103" customWidth="1"/>
    <col min="2317" max="2317" width="2.6640625" style="103" customWidth="1"/>
    <col min="2318" max="2318" width="4.5546875" style="103" customWidth="1"/>
    <col min="2319" max="2326" width="14.6640625" style="103" customWidth="1"/>
    <col min="2327" max="2327" width="4.5546875" style="103" customWidth="1"/>
    <col min="2328" max="2328" width="2.6640625" style="103" customWidth="1"/>
    <col min="2329" max="2329" width="4.5546875" style="103" customWidth="1"/>
    <col min="2330" max="2337" width="13.6640625" style="103" customWidth="1"/>
    <col min="2338" max="2338" width="4.5546875" style="103" customWidth="1"/>
    <col min="2339" max="2339" width="2.6640625" style="103" customWidth="1"/>
    <col min="2340" max="2340" width="4.5546875" style="103" customWidth="1"/>
    <col min="2341" max="2343" width="30.6640625" style="103" customWidth="1"/>
    <col min="2344" max="2344" width="4.5546875" style="103" customWidth="1"/>
    <col min="2345" max="2345" width="2.6640625" style="103" customWidth="1"/>
    <col min="2346" max="2346" width="4.5546875" style="103" customWidth="1"/>
    <col min="2347" max="2352" width="13.6640625" style="103" customWidth="1"/>
    <col min="2353" max="2353" width="4.5546875" style="103" customWidth="1"/>
    <col min="2354" max="2556" width="11.44140625" style="103"/>
    <col min="2557" max="2557" width="2.6640625" style="103" customWidth="1"/>
    <col min="2558" max="2558" width="4.44140625" style="103" customWidth="1"/>
    <col min="2559" max="2564" width="18.6640625" style="103" customWidth="1"/>
    <col min="2565" max="2565" width="4.44140625" style="103" customWidth="1"/>
    <col min="2566" max="2566" width="2.6640625" style="103" customWidth="1"/>
    <col min="2567" max="2567" width="4.5546875" style="103" customWidth="1"/>
    <col min="2568" max="2568" width="20.6640625" style="103" customWidth="1"/>
    <col min="2569" max="2569" width="20.5546875" style="103" customWidth="1"/>
    <col min="2570" max="2572" width="20.6640625" style="103" customWidth="1"/>
    <col min="2573" max="2573" width="2.6640625" style="103" customWidth="1"/>
    <col min="2574" max="2574" width="4.5546875" style="103" customWidth="1"/>
    <col min="2575" max="2582" width="14.6640625" style="103" customWidth="1"/>
    <col min="2583" max="2583" width="4.5546875" style="103" customWidth="1"/>
    <col min="2584" max="2584" width="2.6640625" style="103" customWidth="1"/>
    <col min="2585" max="2585" width="4.5546875" style="103" customWidth="1"/>
    <col min="2586" max="2593" width="13.6640625" style="103" customWidth="1"/>
    <col min="2594" max="2594" width="4.5546875" style="103" customWidth="1"/>
    <col min="2595" max="2595" width="2.6640625" style="103" customWidth="1"/>
    <col min="2596" max="2596" width="4.5546875" style="103" customWidth="1"/>
    <col min="2597" max="2599" width="30.6640625" style="103" customWidth="1"/>
    <col min="2600" max="2600" width="4.5546875" style="103" customWidth="1"/>
    <col min="2601" max="2601" width="2.6640625" style="103" customWidth="1"/>
    <col min="2602" max="2602" width="4.5546875" style="103" customWidth="1"/>
    <col min="2603" max="2608" width="13.6640625" style="103" customWidth="1"/>
    <col min="2609" max="2609" width="4.5546875" style="103" customWidth="1"/>
    <col min="2610" max="2812" width="11.44140625" style="103"/>
    <col min="2813" max="2813" width="2.6640625" style="103" customWidth="1"/>
    <col min="2814" max="2814" width="4.44140625" style="103" customWidth="1"/>
    <col min="2815" max="2820" width="18.6640625" style="103" customWidth="1"/>
    <col min="2821" max="2821" width="4.44140625" style="103" customWidth="1"/>
    <col min="2822" max="2822" width="2.6640625" style="103" customWidth="1"/>
    <col min="2823" max="2823" width="4.5546875" style="103" customWidth="1"/>
    <col min="2824" max="2824" width="20.6640625" style="103" customWidth="1"/>
    <col min="2825" max="2825" width="20.5546875" style="103" customWidth="1"/>
    <col min="2826" max="2828" width="20.6640625" style="103" customWidth="1"/>
    <col min="2829" max="2829" width="2.6640625" style="103" customWidth="1"/>
    <col min="2830" max="2830" width="4.5546875" style="103" customWidth="1"/>
    <col min="2831" max="2838" width="14.6640625" style="103" customWidth="1"/>
    <col min="2839" max="2839" width="4.5546875" style="103" customWidth="1"/>
    <col min="2840" max="2840" width="2.6640625" style="103" customWidth="1"/>
    <col min="2841" max="2841" width="4.5546875" style="103" customWidth="1"/>
    <col min="2842" max="2849" width="13.6640625" style="103" customWidth="1"/>
    <col min="2850" max="2850" width="4.5546875" style="103" customWidth="1"/>
    <col min="2851" max="2851" width="2.6640625" style="103" customWidth="1"/>
    <col min="2852" max="2852" width="4.5546875" style="103" customWidth="1"/>
    <col min="2853" max="2855" width="30.6640625" style="103" customWidth="1"/>
    <col min="2856" max="2856" width="4.5546875" style="103" customWidth="1"/>
    <col min="2857" max="2857" width="2.6640625" style="103" customWidth="1"/>
    <col min="2858" max="2858" width="4.5546875" style="103" customWidth="1"/>
    <col min="2859" max="2864" width="13.6640625" style="103" customWidth="1"/>
    <col min="2865" max="2865" width="4.5546875" style="103" customWidth="1"/>
    <col min="2866" max="3068" width="11.44140625" style="103"/>
    <col min="3069" max="3069" width="2.6640625" style="103" customWidth="1"/>
    <col min="3070" max="3070" width="4.44140625" style="103" customWidth="1"/>
    <col min="3071" max="3076" width="18.6640625" style="103" customWidth="1"/>
    <col min="3077" max="3077" width="4.44140625" style="103" customWidth="1"/>
    <col min="3078" max="3078" width="2.6640625" style="103" customWidth="1"/>
    <col min="3079" max="3079" width="4.5546875" style="103" customWidth="1"/>
    <col min="3080" max="3080" width="20.6640625" style="103" customWidth="1"/>
    <col min="3081" max="3081" width="20.5546875" style="103" customWidth="1"/>
    <col min="3082" max="3084" width="20.6640625" style="103" customWidth="1"/>
    <col min="3085" max="3085" width="2.6640625" style="103" customWidth="1"/>
    <col min="3086" max="3086" width="4.5546875" style="103" customWidth="1"/>
    <col min="3087" max="3094" width="14.6640625" style="103" customWidth="1"/>
    <col min="3095" max="3095" width="4.5546875" style="103" customWidth="1"/>
    <col min="3096" max="3096" width="2.6640625" style="103" customWidth="1"/>
    <col min="3097" max="3097" width="4.5546875" style="103" customWidth="1"/>
    <col min="3098" max="3105" width="13.6640625" style="103" customWidth="1"/>
    <col min="3106" max="3106" width="4.5546875" style="103" customWidth="1"/>
    <col min="3107" max="3107" width="2.6640625" style="103" customWidth="1"/>
    <col min="3108" max="3108" width="4.5546875" style="103" customWidth="1"/>
    <col min="3109" max="3111" width="30.6640625" style="103" customWidth="1"/>
    <col min="3112" max="3112" width="4.5546875" style="103" customWidth="1"/>
    <col min="3113" max="3113" width="2.6640625" style="103" customWidth="1"/>
    <col min="3114" max="3114" width="4.5546875" style="103" customWidth="1"/>
    <col min="3115" max="3120" width="13.6640625" style="103" customWidth="1"/>
    <col min="3121" max="3121" width="4.5546875" style="103" customWidth="1"/>
    <col min="3122" max="3324" width="11.44140625" style="103"/>
    <col min="3325" max="3325" width="2.6640625" style="103" customWidth="1"/>
    <col min="3326" max="3326" width="4.44140625" style="103" customWidth="1"/>
    <col min="3327" max="3332" width="18.6640625" style="103" customWidth="1"/>
    <col min="3333" max="3333" width="4.44140625" style="103" customWidth="1"/>
    <col min="3334" max="3334" width="2.6640625" style="103" customWidth="1"/>
    <col min="3335" max="3335" width="4.5546875" style="103" customWidth="1"/>
    <col min="3336" max="3336" width="20.6640625" style="103" customWidth="1"/>
    <col min="3337" max="3337" width="20.5546875" style="103" customWidth="1"/>
    <col min="3338" max="3340" width="20.6640625" style="103" customWidth="1"/>
    <col min="3341" max="3341" width="2.6640625" style="103" customWidth="1"/>
    <col min="3342" max="3342" width="4.5546875" style="103" customWidth="1"/>
    <col min="3343" max="3350" width="14.6640625" style="103" customWidth="1"/>
    <col min="3351" max="3351" width="4.5546875" style="103" customWidth="1"/>
    <col min="3352" max="3352" width="2.6640625" style="103" customWidth="1"/>
    <col min="3353" max="3353" width="4.5546875" style="103" customWidth="1"/>
    <col min="3354" max="3361" width="13.6640625" style="103" customWidth="1"/>
    <col min="3362" max="3362" width="4.5546875" style="103" customWidth="1"/>
    <col min="3363" max="3363" width="2.6640625" style="103" customWidth="1"/>
    <col min="3364" max="3364" width="4.5546875" style="103" customWidth="1"/>
    <col min="3365" max="3367" width="30.6640625" style="103" customWidth="1"/>
    <col min="3368" max="3368" width="4.5546875" style="103" customWidth="1"/>
    <col min="3369" max="3369" width="2.6640625" style="103" customWidth="1"/>
    <col min="3370" max="3370" width="4.5546875" style="103" customWidth="1"/>
    <col min="3371" max="3376" width="13.6640625" style="103" customWidth="1"/>
    <col min="3377" max="3377" width="4.5546875" style="103" customWidth="1"/>
    <col min="3378" max="3580" width="11.44140625" style="103"/>
    <col min="3581" max="3581" width="2.6640625" style="103" customWidth="1"/>
    <col min="3582" max="3582" width="4.44140625" style="103" customWidth="1"/>
    <col min="3583" max="3588" width="18.6640625" style="103" customWidth="1"/>
    <col min="3589" max="3589" width="4.44140625" style="103" customWidth="1"/>
    <col min="3590" max="3590" width="2.6640625" style="103" customWidth="1"/>
    <col min="3591" max="3591" width="4.5546875" style="103" customWidth="1"/>
    <col min="3592" max="3592" width="20.6640625" style="103" customWidth="1"/>
    <col min="3593" max="3593" width="20.5546875" style="103" customWidth="1"/>
    <col min="3594" max="3596" width="20.6640625" style="103" customWidth="1"/>
    <col min="3597" max="3597" width="2.6640625" style="103" customWidth="1"/>
    <col min="3598" max="3598" width="4.5546875" style="103" customWidth="1"/>
    <col min="3599" max="3606" width="14.6640625" style="103" customWidth="1"/>
    <col min="3607" max="3607" width="4.5546875" style="103" customWidth="1"/>
    <col min="3608" max="3608" width="2.6640625" style="103" customWidth="1"/>
    <col min="3609" max="3609" width="4.5546875" style="103" customWidth="1"/>
    <col min="3610" max="3617" width="13.6640625" style="103" customWidth="1"/>
    <col min="3618" max="3618" width="4.5546875" style="103" customWidth="1"/>
    <col min="3619" max="3619" width="2.6640625" style="103" customWidth="1"/>
    <col min="3620" max="3620" width="4.5546875" style="103" customWidth="1"/>
    <col min="3621" max="3623" width="30.6640625" style="103" customWidth="1"/>
    <col min="3624" max="3624" width="4.5546875" style="103" customWidth="1"/>
    <col min="3625" max="3625" width="2.6640625" style="103" customWidth="1"/>
    <col min="3626" max="3626" width="4.5546875" style="103" customWidth="1"/>
    <col min="3627" max="3632" width="13.6640625" style="103" customWidth="1"/>
    <col min="3633" max="3633" width="4.5546875" style="103" customWidth="1"/>
    <col min="3634" max="3836" width="11.44140625" style="103"/>
    <col min="3837" max="3837" width="2.6640625" style="103" customWidth="1"/>
    <col min="3838" max="3838" width="4.44140625" style="103" customWidth="1"/>
    <col min="3839" max="3844" width="18.6640625" style="103" customWidth="1"/>
    <col min="3845" max="3845" width="4.44140625" style="103" customWidth="1"/>
    <col min="3846" max="3846" width="2.6640625" style="103" customWidth="1"/>
    <col min="3847" max="3847" width="4.5546875" style="103" customWidth="1"/>
    <col min="3848" max="3848" width="20.6640625" style="103" customWidth="1"/>
    <col min="3849" max="3849" width="20.5546875" style="103" customWidth="1"/>
    <col min="3850" max="3852" width="20.6640625" style="103" customWidth="1"/>
    <col min="3853" max="3853" width="2.6640625" style="103" customWidth="1"/>
    <col min="3854" max="3854" width="4.5546875" style="103" customWidth="1"/>
    <col min="3855" max="3862" width="14.6640625" style="103" customWidth="1"/>
    <col min="3863" max="3863" width="4.5546875" style="103" customWidth="1"/>
    <col min="3864" max="3864" width="2.6640625" style="103" customWidth="1"/>
    <col min="3865" max="3865" width="4.5546875" style="103" customWidth="1"/>
    <col min="3866" max="3873" width="13.6640625" style="103" customWidth="1"/>
    <col min="3874" max="3874" width="4.5546875" style="103" customWidth="1"/>
    <col min="3875" max="3875" width="2.6640625" style="103" customWidth="1"/>
    <col min="3876" max="3876" width="4.5546875" style="103" customWidth="1"/>
    <col min="3877" max="3879" width="30.6640625" style="103" customWidth="1"/>
    <col min="3880" max="3880" width="4.5546875" style="103" customWidth="1"/>
    <col min="3881" max="3881" width="2.6640625" style="103" customWidth="1"/>
    <col min="3882" max="3882" width="4.5546875" style="103" customWidth="1"/>
    <col min="3883" max="3888" width="13.6640625" style="103" customWidth="1"/>
    <col min="3889" max="3889" width="4.5546875" style="103" customWidth="1"/>
    <col min="3890" max="4092" width="11.44140625" style="103"/>
    <col min="4093" max="4093" width="2.6640625" style="103" customWidth="1"/>
    <col min="4094" max="4094" width="4.44140625" style="103" customWidth="1"/>
    <col min="4095" max="4100" width="18.6640625" style="103" customWidth="1"/>
    <col min="4101" max="4101" width="4.44140625" style="103" customWidth="1"/>
    <col min="4102" max="4102" width="2.6640625" style="103" customWidth="1"/>
    <col min="4103" max="4103" width="4.5546875" style="103" customWidth="1"/>
    <col min="4104" max="4104" width="20.6640625" style="103" customWidth="1"/>
    <col min="4105" max="4105" width="20.5546875" style="103" customWidth="1"/>
    <col min="4106" max="4108" width="20.6640625" style="103" customWidth="1"/>
    <col min="4109" max="4109" width="2.6640625" style="103" customWidth="1"/>
    <col min="4110" max="4110" width="4.5546875" style="103" customWidth="1"/>
    <col min="4111" max="4118" width="14.6640625" style="103" customWidth="1"/>
    <col min="4119" max="4119" width="4.5546875" style="103" customWidth="1"/>
    <col min="4120" max="4120" width="2.6640625" style="103" customWidth="1"/>
    <col min="4121" max="4121" width="4.5546875" style="103" customWidth="1"/>
    <col min="4122" max="4129" width="13.6640625" style="103" customWidth="1"/>
    <col min="4130" max="4130" width="4.5546875" style="103" customWidth="1"/>
    <col min="4131" max="4131" width="2.6640625" style="103" customWidth="1"/>
    <col min="4132" max="4132" width="4.5546875" style="103" customWidth="1"/>
    <col min="4133" max="4135" width="30.6640625" style="103" customWidth="1"/>
    <col min="4136" max="4136" width="4.5546875" style="103" customWidth="1"/>
    <col min="4137" max="4137" width="2.6640625" style="103" customWidth="1"/>
    <col min="4138" max="4138" width="4.5546875" style="103" customWidth="1"/>
    <col min="4139" max="4144" width="13.6640625" style="103" customWidth="1"/>
    <col min="4145" max="4145" width="4.5546875" style="103" customWidth="1"/>
    <col min="4146" max="4348" width="11.44140625" style="103"/>
    <col min="4349" max="4349" width="2.6640625" style="103" customWidth="1"/>
    <col min="4350" max="4350" width="4.44140625" style="103" customWidth="1"/>
    <col min="4351" max="4356" width="18.6640625" style="103" customWidth="1"/>
    <col min="4357" max="4357" width="4.44140625" style="103" customWidth="1"/>
    <col min="4358" max="4358" width="2.6640625" style="103" customWidth="1"/>
    <col min="4359" max="4359" width="4.5546875" style="103" customWidth="1"/>
    <col min="4360" max="4360" width="20.6640625" style="103" customWidth="1"/>
    <col min="4361" max="4361" width="20.5546875" style="103" customWidth="1"/>
    <col min="4362" max="4364" width="20.6640625" style="103" customWidth="1"/>
    <col min="4365" max="4365" width="2.6640625" style="103" customWidth="1"/>
    <col min="4366" max="4366" width="4.5546875" style="103" customWidth="1"/>
    <col min="4367" max="4374" width="14.6640625" style="103" customWidth="1"/>
    <col min="4375" max="4375" width="4.5546875" style="103" customWidth="1"/>
    <col min="4376" max="4376" width="2.6640625" style="103" customWidth="1"/>
    <col min="4377" max="4377" width="4.5546875" style="103" customWidth="1"/>
    <col min="4378" max="4385" width="13.6640625" style="103" customWidth="1"/>
    <col min="4386" max="4386" width="4.5546875" style="103" customWidth="1"/>
    <col min="4387" max="4387" width="2.6640625" style="103" customWidth="1"/>
    <col min="4388" max="4388" width="4.5546875" style="103" customWidth="1"/>
    <col min="4389" max="4391" width="30.6640625" style="103" customWidth="1"/>
    <col min="4392" max="4392" width="4.5546875" style="103" customWidth="1"/>
    <col min="4393" max="4393" width="2.6640625" style="103" customWidth="1"/>
    <col min="4394" max="4394" width="4.5546875" style="103" customWidth="1"/>
    <col min="4395" max="4400" width="13.6640625" style="103" customWidth="1"/>
    <col min="4401" max="4401" width="4.5546875" style="103" customWidth="1"/>
    <col min="4402" max="4604" width="11.44140625" style="103"/>
    <col min="4605" max="4605" width="2.6640625" style="103" customWidth="1"/>
    <col min="4606" max="4606" width="4.44140625" style="103" customWidth="1"/>
    <col min="4607" max="4612" width="18.6640625" style="103" customWidth="1"/>
    <col min="4613" max="4613" width="4.44140625" style="103" customWidth="1"/>
    <col min="4614" max="4614" width="2.6640625" style="103" customWidth="1"/>
    <col min="4615" max="4615" width="4.5546875" style="103" customWidth="1"/>
    <col min="4616" max="4616" width="20.6640625" style="103" customWidth="1"/>
    <col min="4617" max="4617" width="20.5546875" style="103" customWidth="1"/>
    <col min="4618" max="4620" width="20.6640625" style="103" customWidth="1"/>
    <col min="4621" max="4621" width="2.6640625" style="103" customWidth="1"/>
    <col min="4622" max="4622" width="4.5546875" style="103" customWidth="1"/>
    <col min="4623" max="4630" width="14.6640625" style="103" customWidth="1"/>
    <col min="4631" max="4631" width="4.5546875" style="103" customWidth="1"/>
    <col min="4632" max="4632" width="2.6640625" style="103" customWidth="1"/>
    <col min="4633" max="4633" width="4.5546875" style="103" customWidth="1"/>
    <col min="4634" max="4641" width="13.6640625" style="103" customWidth="1"/>
    <col min="4642" max="4642" width="4.5546875" style="103" customWidth="1"/>
    <col min="4643" max="4643" width="2.6640625" style="103" customWidth="1"/>
    <col min="4644" max="4644" width="4.5546875" style="103" customWidth="1"/>
    <col min="4645" max="4647" width="30.6640625" style="103" customWidth="1"/>
    <col min="4648" max="4648" width="4.5546875" style="103" customWidth="1"/>
    <col min="4649" max="4649" width="2.6640625" style="103" customWidth="1"/>
    <col min="4650" max="4650" width="4.5546875" style="103" customWidth="1"/>
    <col min="4651" max="4656" width="13.6640625" style="103" customWidth="1"/>
    <col min="4657" max="4657" width="4.5546875" style="103" customWidth="1"/>
    <col min="4658" max="4860" width="11.44140625" style="103"/>
    <col min="4861" max="4861" width="2.6640625" style="103" customWidth="1"/>
    <col min="4862" max="4862" width="4.44140625" style="103" customWidth="1"/>
    <col min="4863" max="4868" width="18.6640625" style="103" customWidth="1"/>
    <col min="4869" max="4869" width="4.44140625" style="103" customWidth="1"/>
    <col min="4870" max="4870" width="2.6640625" style="103" customWidth="1"/>
    <col min="4871" max="4871" width="4.5546875" style="103" customWidth="1"/>
    <col min="4872" max="4872" width="20.6640625" style="103" customWidth="1"/>
    <col min="4873" max="4873" width="20.5546875" style="103" customWidth="1"/>
    <col min="4874" max="4876" width="20.6640625" style="103" customWidth="1"/>
    <col min="4877" max="4877" width="2.6640625" style="103" customWidth="1"/>
    <col min="4878" max="4878" width="4.5546875" style="103" customWidth="1"/>
    <col min="4879" max="4886" width="14.6640625" style="103" customWidth="1"/>
    <col min="4887" max="4887" width="4.5546875" style="103" customWidth="1"/>
    <col min="4888" max="4888" width="2.6640625" style="103" customWidth="1"/>
    <col min="4889" max="4889" width="4.5546875" style="103" customWidth="1"/>
    <col min="4890" max="4897" width="13.6640625" style="103" customWidth="1"/>
    <col min="4898" max="4898" width="4.5546875" style="103" customWidth="1"/>
    <col min="4899" max="4899" width="2.6640625" style="103" customWidth="1"/>
    <col min="4900" max="4900" width="4.5546875" style="103" customWidth="1"/>
    <col min="4901" max="4903" width="30.6640625" style="103" customWidth="1"/>
    <col min="4904" max="4904" width="4.5546875" style="103" customWidth="1"/>
    <col min="4905" max="4905" width="2.6640625" style="103" customWidth="1"/>
    <col min="4906" max="4906" width="4.5546875" style="103" customWidth="1"/>
    <col min="4907" max="4912" width="13.6640625" style="103" customWidth="1"/>
    <col min="4913" max="4913" width="4.5546875" style="103" customWidth="1"/>
    <col min="4914" max="5116" width="11.44140625" style="103"/>
    <col min="5117" max="5117" width="2.6640625" style="103" customWidth="1"/>
    <col min="5118" max="5118" width="4.44140625" style="103" customWidth="1"/>
    <col min="5119" max="5124" width="18.6640625" style="103" customWidth="1"/>
    <col min="5125" max="5125" width="4.44140625" style="103" customWidth="1"/>
    <col min="5126" max="5126" width="2.6640625" style="103" customWidth="1"/>
    <col min="5127" max="5127" width="4.5546875" style="103" customWidth="1"/>
    <col min="5128" max="5128" width="20.6640625" style="103" customWidth="1"/>
    <col min="5129" max="5129" width="20.5546875" style="103" customWidth="1"/>
    <col min="5130" max="5132" width="20.6640625" style="103" customWidth="1"/>
    <col min="5133" max="5133" width="2.6640625" style="103" customWidth="1"/>
    <col min="5134" max="5134" width="4.5546875" style="103" customWidth="1"/>
    <col min="5135" max="5142" width="14.6640625" style="103" customWidth="1"/>
    <col min="5143" max="5143" width="4.5546875" style="103" customWidth="1"/>
    <col min="5144" max="5144" width="2.6640625" style="103" customWidth="1"/>
    <col min="5145" max="5145" width="4.5546875" style="103" customWidth="1"/>
    <col min="5146" max="5153" width="13.6640625" style="103" customWidth="1"/>
    <col min="5154" max="5154" width="4.5546875" style="103" customWidth="1"/>
    <col min="5155" max="5155" width="2.6640625" style="103" customWidth="1"/>
    <col min="5156" max="5156" width="4.5546875" style="103" customWidth="1"/>
    <col min="5157" max="5159" width="30.6640625" style="103" customWidth="1"/>
    <col min="5160" max="5160" width="4.5546875" style="103" customWidth="1"/>
    <col min="5161" max="5161" width="2.6640625" style="103" customWidth="1"/>
    <col min="5162" max="5162" width="4.5546875" style="103" customWidth="1"/>
    <col min="5163" max="5168" width="13.6640625" style="103" customWidth="1"/>
    <col min="5169" max="5169" width="4.5546875" style="103" customWidth="1"/>
    <col min="5170" max="5372" width="11.44140625" style="103"/>
    <col min="5373" max="5373" width="2.6640625" style="103" customWidth="1"/>
    <col min="5374" max="5374" width="4.44140625" style="103" customWidth="1"/>
    <col min="5375" max="5380" width="18.6640625" style="103" customWidth="1"/>
    <col min="5381" max="5381" width="4.44140625" style="103" customWidth="1"/>
    <col min="5382" max="5382" width="2.6640625" style="103" customWidth="1"/>
    <col min="5383" max="5383" width="4.5546875" style="103" customWidth="1"/>
    <col min="5384" max="5384" width="20.6640625" style="103" customWidth="1"/>
    <col min="5385" max="5385" width="20.5546875" style="103" customWidth="1"/>
    <col min="5386" max="5388" width="20.6640625" style="103" customWidth="1"/>
    <col min="5389" max="5389" width="2.6640625" style="103" customWidth="1"/>
    <col min="5390" max="5390" width="4.5546875" style="103" customWidth="1"/>
    <col min="5391" max="5398" width="14.6640625" style="103" customWidth="1"/>
    <col min="5399" max="5399" width="4.5546875" style="103" customWidth="1"/>
    <col min="5400" max="5400" width="2.6640625" style="103" customWidth="1"/>
    <col min="5401" max="5401" width="4.5546875" style="103" customWidth="1"/>
    <col min="5402" max="5409" width="13.6640625" style="103" customWidth="1"/>
    <col min="5410" max="5410" width="4.5546875" style="103" customWidth="1"/>
    <col min="5411" max="5411" width="2.6640625" style="103" customWidth="1"/>
    <col min="5412" max="5412" width="4.5546875" style="103" customWidth="1"/>
    <col min="5413" max="5415" width="30.6640625" style="103" customWidth="1"/>
    <col min="5416" max="5416" width="4.5546875" style="103" customWidth="1"/>
    <col min="5417" max="5417" width="2.6640625" style="103" customWidth="1"/>
    <col min="5418" max="5418" width="4.5546875" style="103" customWidth="1"/>
    <col min="5419" max="5424" width="13.6640625" style="103" customWidth="1"/>
    <col min="5425" max="5425" width="4.5546875" style="103" customWidth="1"/>
    <col min="5426" max="5628" width="11.44140625" style="103"/>
    <col min="5629" max="5629" width="2.6640625" style="103" customWidth="1"/>
    <col min="5630" max="5630" width="4.44140625" style="103" customWidth="1"/>
    <col min="5631" max="5636" width="18.6640625" style="103" customWidth="1"/>
    <col min="5637" max="5637" width="4.44140625" style="103" customWidth="1"/>
    <col min="5638" max="5638" width="2.6640625" style="103" customWidth="1"/>
    <col min="5639" max="5639" width="4.5546875" style="103" customWidth="1"/>
    <col min="5640" max="5640" width="20.6640625" style="103" customWidth="1"/>
    <col min="5641" max="5641" width="20.5546875" style="103" customWidth="1"/>
    <col min="5642" max="5644" width="20.6640625" style="103" customWidth="1"/>
    <col min="5645" max="5645" width="2.6640625" style="103" customWidth="1"/>
    <col min="5646" max="5646" width="4.5546875" style="103" customWidth="1"/>
    <col min="5647" max="5654" width="14.6640625" style="103" customWidth="1"/>
    <col min="5655" max="5655" width="4.5546875" style="103" customWidth="1"/>
    <col min="5656" max="5656" width="2.6640625" style="103" customWidth="1"/>
    <col min="5657" max="5657" width="4.5546875" style="103" customWidth="1"/>
    <col min="5658" max="5665" width="13.6640625" style="103" customWidth="1"/>
    <col min="5666" max="5666" width="4.5546875" style="103" customWidth="1"/>
    <col min="5667" max="5667" width="2.6640625" style="103" customWidth="1"/>
    <col min="5668" max="5668" width="4.5546875" style="103" customWidth="1"/>
    <col min="5669" max="5671" width="30.6640625" style="103" customWidth="1"/>
    <col min="5672" max="5672" width="4.5546875" style="103" customWidth="1"/>
    <col min="5673" max="5673" width="2.6640625" style="103" customWidth="1"/>
    <col min="5674" max="5674" width="4.5546875" style="103" customWidth="1"/>
    <col min="5675" max="5680" width="13.6640625" style="103" customWidth="1"/>
    <col min="5681" max="5681" width="4.5546875" style="103" customWidth="1"/>
    <col min="5682" max="5884" width="11.44140625" style="103"/>
    <col min="5885" max="5885" width="2.6640625" style="103" customWidth="1"/>
    <col min="5886" max="5886" width="4.44140625" style="103" customWidth="1"/>
    <col min="5887" max="5892" width="18.6640625" style="103" customWidth="1"/>
    <col min="5893" max="5893" width="4.44140625" style="103" customWidth="1"/>
    <col min="5894" max="5894" width="2.6640625" style="103" customWidth="1"/>
    <col min="5895" max="5895" width="4.5546875" style="103" customWidth="1"/>
    <col min="5896" max="5896" width="20.6640625" style="103" customWidth="1"/>
    <col min="5897" max="5897" width="20.5546875" style="103" customWidth="1"/>
    <col min="5898" max="5900" width="20.6640625" style="103" customWidth="1"/>
    <col min="5901" max="5901" width="2.6640625" style="103" customWidth="1"/>
    <col min="5902" max="5902" width="4.5546875" style="103" customWidth="1"/>
    <col min="5903" max="5910" width="14.6640625" style="103" customWidth="1"/>
    <col min="5911" max="5911" width="4.5546875" style="103" customWidth="1"/>
    <col min="5912" max="5912" width="2.6640625" style="103" customWidth="1"/>
    <col min="5913" max="5913" width="4.5546875" style="103" customWidth="1"/>
    <col min="5914" max="5921" width="13.6640625" style="103" customWidth="1"/>
    <col min="5922" max="5922" width="4.5546875" style="103" customWidth="1"/>
    <col min="5923" max="5923" width="2.6640625" style="103" customWidth="1"/>
    <col min="5924" max="5924" width="4.5546875" style="103" customWidth="1"/>
    <col min="5925" max="5927" width="30.6640625" style="103" customWidth="1"/>
    <col min="5928" max="5928" width="4.5546875" style="103" customWidth="1"/>
    <col min="5929" max="5929" width="2.6640625" style="103" customWidth="1"/>
    <col min="5930" max="5930" width="4.5546875" style="103" customWidth="1"/>
    <col min="5931" max="5936" width="13.6640625" style="103" customWidth="1"/>
    <col min="5937" max="5937" width="4.5546875" style="103" customWidth="1"/>
    <col min="5938" max="6140" width="11.44140625" style="103"/>
    <col min="6141" max="6141" width="2.6640625" style="103" customWidth="1"/>
    <col min="6142" max="6142" width="4.44140625" style="103" customWidth="1"/>
    <col min="6143" max="6148" width="18.6640625" style="103" customWidth="1"/>
    <col min="6149" max="6149" width="4.44140625" style="103" customWidth="1"/>
    <col min="6150" max="6150" width="2.6640625" style="103" customWidth="1"/>
    <col min="6151" max="6151" width="4.5546875" style="103" customWidth="1"/>
    <col min="6152" max="6152" width="20.6640625" style="103" customWidth="1"/>
    <col min="6153" max="6153" width="20.5546875" style="103" customWidth="1"/>
    <col min="6154" max="6156" width="20.6640625" style="103" customWidth="1"/>
    <col min="6157" max="6157" width="2.6640625" style="103" customWidth="1"/>
    <col min="6158" max="6158" width="4.5546875" style="103" customWidth="1"/>
    <col min="6159" max="6166" width="14.6640625" style="103" customWidth="1"/>
    <col min="6167" max="6167" width="4.5546875" style="103" customWidth="1"/>
    <col min="6168" max="6168" width="2.6640625" style="103" customWidth="1"/>
    <col min="6169" max="6169" width="4.5546875" style="103" customWidth="1"/>
    <col min="6170" max="6177" width="13.6640625" style="103" customWidth="1"/>
    <col min="6178" max="6178" width="4.5546875" style="103" customWidth="1"/>
    <col min="6179" max="6179" width="2.6640625" style="103" customWidth="1"/>
    <col min="6180" max="6180" width="4.5546875" style="103" customWidth="1"/>
    <col min="6181" max="6183" width="30.6640625" style="103" customWidth="1"/>
    <col min="6184" max="6184" width="4.5546875" style="103" customWidth="1"/>
    <col min="6185" max="6185" width="2.6640625" style="103" customWidth="1"/>
    <col min="6186" max="6186" width="4.5546875" style="103" customWidth="1"/>
    <col min="6187" max="6192" width="13.6640625" style="103" customWidth="1"/>
    <col min="6193" max="6193" width="4.5546875" style="103" customWidth="1"/>
    <col min="6194" max="6396" width="11.44140625" style="103"/>
    <col min="6397" max="6397" width="2.6640625" style="103" customWidth="1"/>
    <col min="6398" max="6398" width="4.44140625" style="103" customWidth="1"/>
    <col min="6399" max="6404" width="18.6640625" style="103" customWidth="1"/>
    <col min="6405" max="6405" width="4.44140625" style="103" customWidth="1"/>
    <col min="6406" max="6406" width="2.6640625" style="103" customWidth="1"/>
    <col min="6407" max="6407" width="4.5546875" style="103" customWidth="1"/>
    <col min="6408" max="6408" width="20.6640625" style="103" customWidth="1"/>
    <col min="6409" max="6409" width="20.5546875" style="103" customWidth="1"/>
    <col min="6410" max="6412" width="20.6640625" style="103" customWidth="1"/>
    <col min="6413" max="6413" width="2.6640625" style="103" customWidth="1"/>
    <col min="6414" max="6414" width="4.5546875" style="103" customWidth="1"/>
    <col min="6415" max="6422" width="14.6640625" style="103" customWidth="1"/>
    <col min="6423" max="6423" width="4.5546875" style="103" customWidth="1"/>
    <col min="6424" max="6424" width="2.6640625" style="103" customWidth="1"/>
    <col min="6425" max="6425" width="4.5546875" style="103" customWidth="1"/>
    <col min="6426" max="6433" width="13.6640625" style="103" customWidth="1"/>
    <col min="6434" max="6434" width="4.5546875" style="103" customWidth="1"/>
    <col min="6435" max="6435" width="2.6640625" style="103" customWidth="1"/>
    <col min="6436" max="6436" width="4.5546875" style="103" customWidth="1"/>
    <col min="6437" max="6439" width="30.6640625" style="103" customWidth="1"/>
    <col min="6440" max="6440" width="4.5546875" style="103" customWidth="1"/>
    <col min="6441" max="6441" width="2.6640625" style="103" customWidth="1"/>
    <col min="6442" max="6442" width="4.5546875" style="103" customWidth="1"/>
    <col min="6443" max="6448" width="13.6640625" style="103" customWidth="1"/>
    <col min="6449" max="6449" width="4.5546875" style="103" customWidth="1"/>
    <col min="6450" max="6652" width="11.44140625" style="103"/>
    <col min="6653" max="6653" width="2.6640625" style="103" customWidth="1"/>
    <col min="6654" max="6654" width="4.44140625" style="103" customWidth="1"/>
    <col min="6655" max="6660" width="18.6640625" style="103" customWidth="1"/>
    <col min="6661" max="6661" width="4.44140625" style="103" customWidth="1"/>
    <col min="6662" max="6662" width="2.6640625" style="103" customWidth="1"/>
    <col min="6663" max="6663" width="4.5546875" style="103" customWidth="1"/>
    <col min="6664" max="6664" width="20.6640625" style="103" customWidth="1"/>
    <col min="6665" max="6665" width="20.5546875" style="103" customWidth="1"/>
    <col min="6666" max="6668" width="20.6640625" style="103" customWidth="1"/>
    <col min="6669" max="6669" width="2.6640625" style="103" customWidth="1"/>
    <col min="6670" max="6670" width="4.5546875" style="103" customWidth="1"/>
    <col min="6671" max="6678" width="14.6640625" style="103" customWidth="1"/>
    <col min="6679" max="6679" width="4.5546875" style="103" customWidth="1"/>
    <col min="6680" max="6680" width="2.6640625" style="103" customWidth="1"/>
    <col min="6681" max="6681" width="4.5546875" style="103" customWidth="1"/>
    <col min="6682" max="6689" width="13.6640625" style="103" customWidth="1"/>
    <col min="6690" max="6690" width="4.5546875" style="103" customWidth="1"/>
    <col min="6691" max="6691" width="2.6640625" style="103" customWidth="1"/>
    <col min="6692" max="6692" width="4.5546875" style="103" customWidth="1"/>
    <col min="6693" max="6695" width="30.6640625" style="103" customWidth="1"/>
    <col min="6696" max="6696" width="4.5546875" style="103" customWidth="1"/>
    <col min="6697" max="6697" width="2.6640625" style="103" customWidth="1"/>
    <col min="6698" max="6698" width="4.5546875" style="103" customWidth="1"/>
    <col min="6699" max="6704" width="13.6640625" style="103" customWidth="1"/>
    <col min="6705" max="6705" width="4.5546875" style="103" customWidth="1"/>
    <col min="6706" max="6908" width="11.44140625" style="103"/>
    <col min="6909" max="6909" width="2.6640625" style="103" customWidth="1"/>
    <col min="6910" max="6910" width="4.44140625" style="103" customWidth="1"/>
    <col min="6911" max="6916" width="18.6640625" style="103" customWidth="1"/>
    <col min="6917" max="6917" width="4.44140625" style="103" customWidth="1"/>
    <col min="6918" max="6918" width="2.6640625" style="103" customWidth="1"/>
    <col min="6919" max="6919" width="4.5546875" style="103" customWidth="1"/>
    <col min="6920" max="6920" width="20.6640625" style="103" customWidth="1"/>
    <col min="6921" max="6921" width="20.5546875" style="103" customWidth="1"/>
    <col min="6922" max="6924" width="20.6640625" style="103" customWidth="1"/>
    <col min="6925" max="6925" width="2.6640625" style="103" customWidth="1"/>
    <col min="6926" max="6926" width="4.5546875" style="103" customWidth="1"/>
    <col min="6927" max="6934" width="14.6640625" style="103" customWidth="1"/>
    <col min="6935" max="6935" width="4.5546875" style="103" customWidth="1"/>
    <col min="6936" max="6936" width="2.6640625" style="103" customWidth="1"/>
    <col min="6937" max="6937" width="4.5546875" style="103" customWidth="1"/>
    <col min="6938" max="6945" width="13.6640625" style="103" customWidth="1"/>
    <col min="6946" max="6946" width="4.5546875" style="103" customWidth="1"/>
    <col min="6947" max="6947" width="2.6640625" style="103" customWidth="1"/>
    <col min="6948" max="6948" width="4.5546875" style="103" customWidth="1"/>
    <col min="6949" max="6951" width="30.6640625" style="103" customWidth="1"/>
    <col min="6952" max="6952" width="4.5546875" style="103" customWidth="1"/>
    <col min="6953" max="6953" width="2.6640625" style="103" customWidth="1"/>
    <col min="6954" max="6954" width="4.5546875" style="103" customWidth="1"/>
    <col min="6955" max="6960" width="13.6640625" style="103" customWidth="1"/>
    <col min="6961" max="6961" width="4.5546875" style="103" customWidth="1"/>
    <col min="6962" max="7164" width="11.44140625" style="103"/>
    <col min="7165" max="7165" width="2.6640625" style="103" customWidth="1"/>
    <col min="7166" max="7166" width="4.44140625" style="103" customWidth="1"/>
    <col min="7167" max="7172" width="18.6640625" style="103" customWidth="1"/>
    <col min="7173" max="7173" width="4.44140625" style="103" customWidth="1"/>
    <col min="7174" max="7174" width="2.6640625" style="103" customWidth="1"/>
    <col min="7175" max="7175" width="4.5546875" style="103" customWidth="1"/>
    <col min="7176" max="7176" width="20.6640625" style="103" customWidth="1"/>
    <col min="7177" max="7177" width="20.5546875" style="103" customWidth="1"/>
    <col min="7178" max="7180" width="20.6640625" style="103" customWidth="1"/>
    <col min="7181" max="7181" width="2.6640625" style="103" customWidth="1"/>
    <col min="7182" max="7182" width="4.5546875" style="103" customWidth="1"/>
    <col min="7183" max="7190" width="14.6640625" style="103" customWidth="1"/>
    <col min="7191" max="7191" width="4.5546875" style="103" customWidth="1"/>
    <col min="7192" max="7192" width="2.6640625" style="103" customWidth="1"/>
    <col min="7193" max="7193" width="4.5546875" style="103" customWidth="1"/>
    <col min="7194" max="7201" width="13.6640625" style="103" customWidth="1"/>
    <col min="7202" max="7202" width="4.5546875" style="103" customWidth="1"/>
    <col min="7203" max="7203" width="2.6640625" style="103" customWidth="1"/>
    <col min="7204" max="7204" width="4.5546875" style="103" customWidth="1"/>
    <col min="7205" max="7207" width="30.6640625" style="103" customWidth="1"/>
    <col min="7208" max="7208" width="4.5546875" style="103" customWidth="1"/>
    <col min="7209" max="7209" width="2.6640625" style="103" customWidth="1"/>
    <col min="7210" max="7210" width="4.5546875" style="103" customWidth="1"/>
    <col min="7211" max="7216" width="13.6640625" style="103" customWidth="1"/>
    <col min="7217" max="7217" width="4.5546875" style="103" customWidth="1"/>
    <col min="7218" max="7420" width="11.44140625" style="103"/>
    <col min="7421" max="7421" width="2.6640625" style="103" customWidth="1"/>
    <col min="7422" max="7422" width="4.44140625" style="103" customWidth="1"/>
    <col min="7423" max="7428" width="18.6640625" style="103" customWidth="1"/>
    <col min="7429" max="7429" width="4.44140625" style="103" customWidth="1"/>
    <col min="7430" max="7430" width="2.6640625" style="103" customWidth="1"/>
    <col min="7431" max="7431" width="4.5546875" style="103" customWidth="1"/>
    <col min="7432" max="7432" width="20.6640625" style="103" customWidth="1"/>
    <col min="7433" max="7433" width="20.5546875" style="103" customWidth="1"/>
    <col min="7434" max="7436" width="20.6640625" style="103" customWidth="1"/>
    <col min="7437" max="7437" width="2.6640625" style="103" customWidth="1"/>
    <col min="7438" max="7438" width="4.5546875" style="103" customWidth="1"/>
    <col min="7439" max="7446" width="14.6640625" style="103" customWidth="1"/>
    <col min="7447" max="7447" width="4.5546875" style="103" customWidth="1"/>
    <col min="7448" max="7448" width="2.6640625" style="103" customWidth="1"/>
    <col min="7449" max="7449" width="4.5546875" style="103" customWidth="1"/>
    <col min="7450" max="7457" width="13.6640625" style="103" customWidth="1"/>
    <col min="7458" max="7458" width="4.5546875" style="103" customWidth="1"/>
    <col min="7459" max="7459" width="2.6640625" style="103" customWidth="1"/>
    <col min="7460" max="7460" width="4.5546875" style="103" customWidth="1"/>
    <col min="7461" max="7463" width="30.6640625" style="103" customWidth="1"/>
    <col min="7464" max="7464" width="4.5546875" style="103" customWidth="1"/>
    <col min="7465" max="7465" width="2.6640625" style="103" customWidth="1"/>
    <col min="7466" max="7466" width="4.5546875" style="103" customWidth="1"/>
    <col min="7467" max="7472" width="13.6640625" style="103" customWidth="1"/>
    <col min="7473" max="7473" width="4.5546875" style="103" customWidth="1"/>
    <col min="7474" max="7676" width="11.44140625" style="103"/>
    <col min="7677" max="7677" width="2.6640625" style="103" customWidth="1"/>
    <col min="7678" max="7678" width="4.44140625" style="103" customWidth="1"/>
    <col min="7679" max="7684" width="18.6640625" style="103" customWidth="1"/>
    <col min="7685" max="7685" width="4.44140625" style="103" customWidth="1"/>
    <col min="7686" max="7686" width="2.6640625" style="103" customWidth="1"/>
    <col min="7687" max="7687" width="4.5546875" style="103" customWidth="1"/>
    <col min="7688" max="7688" width="20.6640625" style="103" customWidth="1"/>
    <col min="7689" max="7689" width="20.5546875" style="103" customWidth="1"/>
    <col min="7690" max="7692" width="20.6640625" style="103" customWidth="1"/>
    <col min="7693" max="7693" width="2.6640625" style="103" customWidth="1"/>
    <col min="7694" max="7694" width="4.5546875" style="103" customWidth="1"/>
    <col min="7695" max="7702" width="14.6640625" style="103" customWidth="1"/>
    <col min="7703" max="7703" width="4.5546875" style="103" customWidth="1"/>
    <col min="7704" max="7704" width="2.6640625" style="103" customWidth="1"/>
    <col min="7705" max="7705" width="4.5546875" style="103" customWidth="1"/>
    <col min="7706" max="7713" width="13.6640625" style="103" customWidth="1"/>
    <col min="7714" max="7714" width="4.5546875" style="103" customWidth="1"/>
    <col min="7715" max="7715" width="2.6640625" style="103" customWidth="1"/>
    <col min="7716" max="7716" width="4.5546875" style="103" customWidth="1"/>
    <col min="7717" max="7719" width="30.6640625" style="103" customWidth="1"/>
    <col min="7720" max="7720" width="4.5546875" style="103" customWidth="1"/>
    <col min="7721" max="7721" width="2.6640625" style="103" customWidth="1"/>
    <col min="7722" max="7722" width="4.5546875" style="103" customWidth="1"/>
    <col min="7723" max="7728" width="13.6640625" style="103" customWidth="1"/>
    <col min="7729" max="7729" width="4.5546875" style="103" customWidth="1"/>
    <col min="7730" max="7932" width="11.44140625" style="103"/>
    <col min="7933" max="7933" width="2.6640625" style="103" customWidth="1"/>
    <col min="7934" max="7934" width="4.44140625" style="103" customWidth="1"/>
    <col min="7935" max="7940" width="18.6640625" style="103" customWidth="1"/>
    <col min="7941" max="7941" width="4.44140625" style="103" customWidth="1"/>
    <col min="7942" max="7942" width="2.6640625" style="103" customWidth="1"/>
    <col min="7943" max="7943" width="4.5546875" style="103" customWidth="1"/>
    <col min="7944" max="7944" width="20.6640625" style="103" customWidth="1"/>
    <col min="7945" max="7945" width="20.5546875" style="103" customWidth="1"/>
    <col min="7946" max="7948" width="20.6640625" style="103" customWidth="1"/>
    <col min="7949" max="7949" width="2.6640625" style="103" customWidth="1"/>
    <col min="7950" max="7950" width="4.5546875" style="103" customWidth="1"/>
    <col min="7951" max="7958" width="14.6640625" style="103" customWidth="1"/>
    <col min="7959" max="7959" width="4.5546875" style="103" customWidth="1"/>
    <col min="7960" max="7960" width="2.6640625" style="103" customWidth="1"/>
    <col min="7961" max="7961" width="4.5546875" style="103" customWidth="1"/>
    <col min="7962" max="7969" width="13.6640625" style="103" customWidth="1"/>
    <col min="7970" max="7970" width="4.5546875" style="103" customWidth="1"/>
    <col min="7971" max="7971" width="2.6640625" style="103" customWidth="1"/>
    <col min="7972" max="7972" width="4.5546875" style="103" customWidth="1"/>
    <col min="7973" max="7975" width="30.6640625" style="103" customWidth="1"/>
    <col min="7976" max="7976" width="4.5546875" style="103" customWidth="1"/>
    <col min="7977" max="7977" width="2.6640625" style="103" customWidth="1"/>
    <col min="7978" max="7978" width="4.5546875" style="103" customWidth="1"/>
    <col min="7979" max="7984" width="13.6640625" style="103" customWidth="1"/>
    <col min="7985" max="7985" width="4.5546875" style="103" customWidth="1"/>
    <col min="7986" max="8188" width="11.44140625" style="103"/>
    <col min="8189" max="8189" width="2.6640625" style="103" customWidth="1"/>
    <col min="8190" max="8190" width="4.44140625" style="103" customWidth="1"/>
    <col min="8191" max="8196" width="18.6640625" style="103" customWidth="1"/>
    <col min="8197" max="8197" width="4.44140625" style="103" customWidth="1"/>
    <col min="8198" max="8198" width="2.6640625" style="103" customWidth="1"/>
    <col min="8199" max="8199" width="4.5546875" style="103" customWidth="1"/>
    <col min="8200" max="8200" width="20.6640625" style="103" customWidth="1"/>
    <col min="8201" max="8201" width="20.5546875" style="103" customWidth="1"/>
    <col min="8202" max="8204" width="20.6640625" style="103" customWidth="1"/>
    <col min="8205" max="8205" width="2.6640625" style="103" customWidth="1"/>
    <col min="8206" max="8206" width="4.5546875" style="103" customWidth="1"/>
    <col min="8207" max="8214" width="14.6640625" style="103" customWidth="1"/>
    <col min="8215" max="8215" width="4.5546875" style="103" customWidth="1"/>
    <col min="8216" max="8216" width="2.6640625" style="103" customWidth="1"/>
    <col min="8217" max="8217" width="4.5546875" style="103" customWidth="1"/>
    <col min="8218" max="8225" width="13.6640625" style="103" customWidth="1"/>
    <col min="8226" max="8226" width="4.5546875" style="103" customWidth="1"/>
    <col min="8227" max="8227" width="2.6640625" style="103" customWidth="1"/>
    <col min="8228" max="8228" width="4.5546875" style="103" customWidth="1"/>
    <col min="8229" max="8231" width="30.6640625" style="103" customWidth="1"/>
    <col min="8232" max="8232" width="4.5546875" style="103" customWidth="1"/>
    <col min="8233" max="8233" width="2.6640625" style="103" customWidth="1"/>
    <col min="8234" max="8234" width="4.5546875" style="103" customWidth="1"/>
    <col min="8235" max="8240" width="13.6640625" style="103" customWidth="1"/>
    <col min="8241" max="8241" width="4.5546875" style="103" customWidth="1"/>
    <col min="8242" max="8444" width="11.44140625" style="103"/>
    <col min="8445" max="8445" width="2.6640625" style="103" customWidth="1"/>
    <col min="8446" max="8446" width="4.44140625" style="103" customWidth="1"/>
    <col min="8447" max="8452" width="18.6640625" style="103" customWidth="1"/>
    <col min="8453" max="8453" width="4.44140625" style="103" customWidth="1"/>
    <col min="8454" max="8454" width="2.6640625" style="103" customWidth="1"/>
    <col min="8455" max="8455" width="4.5546875" style="103" customWidth="1"/>
    <col min="8456" max="8456" width="20.6640625" style="103" customWidth="1"/>
    <col min="8457" max="8457" width="20.5546875" style="103" customWidth="1"/>
    <col min="8458" max="8460" width="20.6640625" style="103" customWidth="1"/>
    <col min="8461" max="8461" width="2.6640625" style="103" customWidth="1"/>
    <col min="8462" max="8462" width="4.5546875" style="103" customWidth="1"/>
    <col min="8463" max="8470" width="14.6640625" style="103" customWidth="1"/>
    <col min="8471" max="8471" width="4.5546875" style="103" customWidth="1"/>
    <col min="8472" max="8472" width="2.6640625" style="103" customWidth="1"/>
    <col min="8473" max="8473" width="4.5546875" style="103" customWidth="1"/>
    <col min="8474" max="8481" width="13.6640625" style="103" customWidth="1"/>
    <col min="8482" max="8482" width="4.5546875" style="103" customWidth="1"/>
    <col min="8483" max="8483" width="2.6640625" style="103" customWidth="1"/>
    <col min="8484" max="8484" width="4.5546875" style="103" customWidth="1"/>
    <col min="8485" max="8487" width="30.6640625" style="103" customWidth="1"/>
    <col min="8488" max="8488" width="4.5546875" style="103" customWidth="1"/>
    <col min="8489" max="8489" width="2.6640625" style="103" customWidth="1"/>
    <col min="8490" max="8490" width="4.5546875" style="103" customWidth="1"/>
    <col min="8491" max="8496" width="13.6640625" style="103" customWidth="1"/>
    <col min="8497" max="8497" width="4.5546875" style="103" customWidth="1"/>
    <col min="8498" max="8700" width="11.44140625" style="103"/>
    <col min="8701" max="8701" width="2.6640625" style="103" customWidth="1"/>
    <col min="8702" max="8702" width="4.44140625" style="103" customWidth="1"/>
    <col min="8703" max="8708" width="18.6640625" style="103" customWidth="1"/>
    <col min="8709" max="8709" width="4.44140625" style="103" customWidth="1"/>
    <col min="8710" max="8710" width="2.6640625" style="103" customWidth="1"/>
    <col min="8711" max="8711" width="4.5546875" style="103" customWidth="1"/>
    <col min="8712" max="8712" width="20.6640625" style="103" customWidth="1"/>
    <col min="8713" max="8713" width="20.5546875" style="103" customWidth="1"/>
    <col min="8714" max="8716" width="20.6640625" style="103" customWidth="1"/>
    <col min="8717" max="8717" width="2.6640625" style="103" customWidth="1"/>
    <col min="8718" max="8718" width="4.5546875" style="103" customWidth="1"/>
    <col min="8719" max="8726" width="14.6640625" style="103" customWidth="1"/>
    <col min="8727" max="8727" width="4.5546875" style="103" customWidth="1"/>
    <col min="8728" max="8728" width="2.6640625" style="103" customWidth="1"/>
    <col min="8729" max="8729" width="4.5546875" style="103" customWidth="1"/>
    <col min="8730" max="8737" width="13.6640625" style="103" customWidth="1"/>
    <col min="8738" max="8738" width="4.5546875" style="103" customWidth="1"/>
    <col min="8739" max="8739" width="2.6640625" style="103" customWidth="1"/>
    <col min="8740" max="8740" width="4.5546875" style="103" customWidth="1"/>
    <col min="8741" max="8743" width="30.6640625" style="103" customWidth="1"/>
    <col min="8744" max="8744" width="4.5546875" style="103" customWidth="1"/>
    <col min="8745" max="8745" width="2.6640625" style="103" customWidth="1"/>
    <col min="8746" max="8746" width="4.5546875" style="103" customWidth="1"/>
    <col min="8747" max="8752" width="13.6640625" style="103" customWidth="1"/>
    <col min="8753" max="8753" width="4.5546875" style="103" customWidth="1"/>
    <col min="8754" max="8956" width="11.44140625" style="103"/>
    <col min="8957" max="8957" width="2.6640625" style="103" customWidth="1"/>
    <col min="8958" max="8958" width="4.44140625" style="103" customWidth="1"/>
    <col min="8959" max="8964" width="18.6640625" style="103" customWidth="1"/>
    <col min="8965" max="8965" width="4.44140625" style="103" customWidth="1"/>
    <col min="8966" max="8966" width="2.6640625" style="103" customWidth="1"/>
    <col min="8967" max="8967" width="4.5546875" style="103" customWidth="1"/>
    <col min="8968" max="8968" width="20.6640625" style="103" customWidth="1"/>
    <col min="8969" max="8969" width="20.5546875" style="103" customWidth="1"/>
    <col min="8970" max="8972" width="20.6640625" style="103" customWidth="1"/>
    <col min="8973" max="8973" width="2.6640625" style="103" customWidth="1"/>
    <col min="8974" max="8974" width="4.5546875" style="103" customWidth="1"/>
    <col min="8975" max="8982" width="14.6640625" style="103" customWidth="1"/>
    <col min="8983" max="8983" width="4.5546875" style="103" customWidth="1"/>
    <col min="8984" max="8984" width="2.6640625" style="103" customWidth="1"/>
    <col min="8985" max="8985" width="4.5546875" style="103" customWidth="1"/>
    <col min="8986" max="8993" width="13.6640625" style="103" customWidth="1"/>
    <col min="8994" max="8994" width="4.5546875" style="103" customWidth="1"/>
    <col min="8995" max="8995" width="2.6640625" style="103" customWidth="1"/>
    <col min="8996" max="8996" width="4.5546875" style="103" customWidth="1"/>
    <col min="8997" max="8999" width="30.6640625" style="103" customWidth="1"/>
    <col min="9000" max="9000" width="4.5546875" style="103" customWidth="1"/>
    <col min="9001" max="9001" width="2.6640625" style="103" customWidth="1"/>
    <col min="9002" max="9002" width="4.5546875" style="103" customWidth="1"/>
    <col min="9003" max="9008" width="13.6640625" style="103" customWidth="1"/>
    <col min="9009" max="9009" width="4.5546875" style="103" customWidth="1"/>
    <col min="9010" max="9212" width="11.44140625" style="103"/>
    <col min="9213" max="9213" width="2.6640625" style="103" customWidth="1"/>
    <col min="9214" max="9214" width="4.44140625" style="103" customWidth="1"/>
    <col min="9215" max="9220" width="18.6640625" style="103" customWidth="1"/>
    <col min="9221" max="9221" width="4.44140625" style="103" customWidth="1"/>
    <col min="9222" max="9222" width="2.6640625" style="103" customWidth="1"/>
    <col min="9223" max="9223" width="4.5546875" style="103" customWidth="1"/>
    <col min="9224" max="9224" width="20.6640625" style="103" customWidth="1"/>
    <col min="9225" max="9225" width="20.5546875" style="103" customWidth="1"/>
    <col min="9226" max="9228" width="20.6640625" style="103" customWidth="1"/>
    <col min="9229" max="9229" width="2.6640625" style="103" customWidth="1"/>
    <col min="9230" max="9230" width="4.5546875" style="103" customWidth="1"/>
    <col min="9231" max="9238" width="14.6640625" style="103" customWidth="1"/>
    <col min="9239" max="9239" width="4.5546875" style="103" customWidth="1"/>
    <col min="9240" max="9240" width="2.6640625" style="103" customWidth="1"/>
    <col min="9241" max="9241" width="4.5546875" style="103" customWidth="1"/>
    <col min="9242" max="9249" width="13.6640625" style="103" customWidth="1"/>
    <col min="9250" max="9250" width="4.5546875" style="103" customWidth="1"/>
    <col min="9251" max="9251" width="2.6640625" style="103" customWidth="1"/>
    <col min="9252" max="9252" width="4.5546875" style="103" customWidth="1"/>
    <col min="9253" max="9255" width="30.6640625" style="103" customWidth="1"/>
    <col min="9256" max="9256" width="4.5546875" style="103" customWidth="1"/>
    <col min="9257" max="9257" width="2.6640625" style="103" customWidth="1"/>
    <col min="9258" max="9258" width="4.5546875" style="103" customWidth="1"/>
    <col min="9259" max="9264" width="13.6640625" style="103" customWidth="1"/>
    <col min="9265" max="9265" width="4.5546875" style="103" customWidth="1"/>
    <col min="9266" max="9468" width="11.44140625" style="103"/>
    <col min="9469" max="9469" width="2.6640625" style="103" customWidth="1"/>
    <col min="9470" max="9470" width="4.44140625" style="103" customWidth="1"/>
    <col min="9471" max="9476" width="18.6640625" style="103" customWidth="1"/>
    <col min="9477" max="9477" width="4.44140625" style="103" customWidth="1"/>
    <col min="9478" max="9478" width="2.6640625" style="103" customWidth="1"/>
    <col min="9479" max="9479" width="4.5546875" style="103" customWidth="1"/>
    <col min="9480" max="9480" width="20.6640625" style="103" customWidth="1"/>
    <col min="9481" max="9481" width="20.5546875" style="103" customWidth="1"/>
    <col min="9482" max="9484" width="20.6640625" style="103" customWidth="1"/>
    <col min="9485" max="9485" width="2.6640625" style="103" customWidth="1"/>
    <col min="9486" max="9486" width="4.5546875" style="103" customWidth="1"/>
    <col min="9487" max="9494" width="14.6640625" style="103" customWidth="1"/>
    <col min="9495" max="9495" width="4.5546875" style="103" customWidth="1"/>
    <col min="9496" max="9496" width="2.6640625" style="103" customWidth="1"/>
    <col min="9497" max="9497" width="4.5546875" style="103" customWidth="1"/>
    <col min="9498" max="9505" width="13.6640625" style="103" customWidth="1"/>
    <col min="9506" max="9506" width="4.5546875" style="103" customWidth="1"/>
    <col min="9507" max="9507" width="2.6640625" style="103" customWidth="1"/>
    <col min="9508" max="9508" width="4.5546875" style="103" customWidth="1"/>
    <col min="9509" max="9511" width="30.6640625" style="103" customWidth="1"/>
    <col min="9512" max="9512" width="4.5546875" style="103" customWidth="1"/>
    <col min="9513" max="9513" width="2.6640625" style="103" customWidth="1"/>
    <col min="9514" max="9514" width="4.5546875" style="103" customWidth="1"/>
    <col min="9515" max="9520" width="13.6640625" style="103" customWidth="1"/>
    <col min="9521" max="9521" width="4.5546875" style="103" customWidth="1"/>
    <col min="9522" max="9724" width="11.44140625" style="103"/>
    <col min="9725" max="9725" width="2.6640625" style="103" customWidth="1"/>
    <col min="9726" max="9726" width="4.44140625" style="103" customWidth="1"/>
    <col min="9727" max="9732" width="18.6640625" style="103" customWidth="1"/>
    <col min="9733" max="9733" width="4.44140625" style="103" customWidth="1"/>
    <col min="9734" max="9734" width="2.6640625" style="103" customWidth="1"/>
    <col min="9735" max="9735" width="4.5546875" style="103" customWidth="1"/>
    <col min="9736" max="9736" width="20.6640625" style="103" customWidth="1"/>
    <col min="9737" max="9737" width="20.5546875" style="103" customWidth="1"/>
    <col min="9738" max="9740" width="20.6640625" style="103" customWidth="1"/>
    <col min="9741" max="9741" width="2.6640625" style="103" customWidth="1"/>
    <col min="9742" max="9742" width="4.5546875" style="103" customWidth="1"/>
    <col min="9743" max="9750" width="14.6640625" style="103" customWidth="1"/>
    <col min="9751" max="9751" width="4.5546875" style="103" customWidth="1"/>
    <col min="9752" max="9752" width="2.6640625" style="103" customWidth="1"/>
    <col min="9753" max="9753" width="4.5546875" style="103" customWidth="1"/>
    <col min="9754" max="9761" width="13.6640625" style="103" customWidth="1"/>
    <col min="9762" max="9762" width="4.5546875" style="103" customWidth="1"/>
    <col min="9763" max="9763" width="2.6640625" style="103" customWidth="1"/>
    <col min="9764" max="9764" width="4.5546875" style="103" customWidth="1"/>
    <col min="9765" max="9767" width="30.6640625" style="103" customWidth="1"/>
    <col min="9768" max="9768" width="4.5546875" style="103" customWidth="1"/>
    <col min="9769" max="9769" width="2.6640625" style="103" customWidth="1"/>
    <col min="9770" max="9770" width="4.5546875" style="103" customWidth="1"/>
    <col min="9771" max="9776" width="13.6640625" style="103" customWidth="1"/>
    <col min="9777" max="9777" width="4.5546875" style="103" customWidth="1"/>
    <col min="9778" max="9980" width="11.44140625" style="103"/>
    <col min="9981" max="9981" width="2.6640625" style="103" customWidth="1"/>
    <col min="9982" max="9982" width="4.44140625" style="103" customWidth="1"/>
    <col min="9983" max="9988" width="18.6640625" style="103" customWidth="1"/>
    <col min="9989" max="9989" width="4.44140625" style="103" customWidth="1"/>
    <col min="9990" max="9990" width="2.6640625" style="103" customWidth="1"/>
    <col min="9991" max="9991" width="4.5546875" style="103" customWidth="1"/>
    <col min="9992" max="9992" width="20.6640625" style="103" customWidth="1"/>
    <col min="9993" max="9993" width="20.5546875" style="103" customWidth="1"/>
    <col min="9994" max="9996" width="20.6640625" style="103" customWidth="1"/>
    <col min="9997" max="9997" width="2.6640625" style="103" customWidth="1"/>
    <col min="9998" max="9998" width="4.5546875" style="103" customWidth="1"/>
    <col min="9999" max="10006" width="14.6640625" style="103" customWidth="1"/>
    <col min="10007" max="10007" width="4.5546875" style="103" customWidth="1"/>
    <col min="10008" max="10008" width="2.6640625" style="103" customWidth="1"/>
    <col min="10009" max="10009" width="4.5546875" style="103" customWidth="1"/>
    <col min="10010" max="10017" width="13.6640625" style="103" customWidth="1"/>
    <col min="10018" max="10018" width="4.5546875" style="103" customWidth="1"/>
    <col min="10019" max="10019" width="2.6640625" style="103" customWidth="1"/>
    <col min="10020" max="10020" width="4.5546875" style="103" customWidth="1"/>
    <col min="10021" max="10023" width="30.6640625" style="103" customWidth="1"/>
    <col min="10024" max="10024" width="4.5546875" style="103" customWidth="1"/>
    <col min="10025" max="10025" width="2.6640625" style="103" customWidth="1"/>
    <col min="10026" max="10026" width="4.5546875" style="103" customWidth="1"/>
    <col min="10027" max="10032" width="13.6640625" style="103" customWidth="1"/>
    <col min="10033" max="10033" width="4.5546875" style="103" customWidth="1"/>
    <col min="10034" max="10236" width="11.44140625" style="103"/>
    <col min="10237" max="10237" width="2.6640625" style="103" customWidth="1"/>
    <col min="10238" max="10238" width="4.44140625" style="103" customWidth="1"/>
    <col min="10239" max="10244" width="18.6640625" style="103" customWidth="1"/>
    <col min="10245" max="10245" width="4.44140625" style="103" customWidth="1"/>
    <col min="10246" max="10246" width="2.6640625" style="103" customWidth="1"/>
    <col min="10247" max="10247" width="4.5546875" style="103" customWidth="1"/>
    <col min="10248" max="10248" width="20.6640625" style="103" customWidth="1"/>
    <col min="10249" max="10249" width="20.5546875" style="103" customWidth="1"/>
    <col min="10250" max="10252" width="20.6640625" style="103" customWidth="1"/>
    <col min="10253" max="10253" width="2.6640625" style="103" customWidth="1"/>
    <col min="10254" max="10254" width="4.5546875" style="103" customWidth="1"/>
    <col min="10255" max="10262" width="14.6640625" style="103" customWidth="1"/>
    <col min="10263" max="10263" width="4.5546875" style="103" customWidth="1"/>
    <col min="10264" max="10264" width="2.6640625" style="103" customWidth="1"/>
    <col min="10265" max="10265" width="4.5546875" style="103" customWidth="1"/>
    <col min="10266" max="10273" width="13.6640625" style="103" customWidth="1"/>
    <col min="10274" max="10274" width="4.5546875" style="103" customWidth="1"/>
    <col min="10275" max="10275" width="2.6640625" style="103" customWidth="1"/>
    <col min="10276" max="10276" width="4.5546875" style="103" customWidth="1"/>
    <col min="10277" max="10279" width="30.6640625" style="103" customWidth="1"/>
    <col min="10280" max="10280" width="4.5546875" style="103" customWidth="1"/>
    <col min="10281" max="10281" width="2.6640625" style="103" customWidth="1"/>
    <col min="10282" max="10282" width="4.5546875" style="103" customWidth="1"/>
    <col min="10283" max="10288" width="13.6640625" style="103" customWidth="1"/>
    <col min="10289" max="10289" width="4.5546875" style="103" customWidth="1"/>
    <col min="10290" max="10492" width="11.44140625" style="103"/>
    <col min="10493" max="10493" width="2.6640625" style="103" customWidth="1"/>
    <col min="10494" max="10494" width="4.44140625" style="103" customWidth="1"/>
    <col min="10495" max="10500" width="18.6640625" style="103" customWidth="1"/>
    <col min="10501" max="10501" width="4.44140625" style="103" customWidth="1"/>
    <col min="10502" max="10502" width="2.6640625" style="103" customWidth="1"/>
    <col min="10503" max="10503" width="4.5546875" style="103" customWidth="1"/>
    <col min="10504" max="10504" width="20.6640625" style="103" customWidth="1"/>
    <col min="10505" max="10505" width="20.5546875" style="103" customWidth="1"/>
    <col min="10506" max="10508" width="20.6640625" style="103" customWidth="1"/>
    <col min="10509" max="10509" width="2.6640625" style="103" customWidth="1"/>
    <col min="10510" max="10510" width="4.5546875" style="103" customWidth="1"/>
    <col min="10511" max="10518" width="14.6640625" style="103" customWidth="1"/>
    <col min="10519" max="10519" width="4.5546875" style="103" customWidth="1"/>
    <col min="10520" max="10520" width="2.6640625" style="103" customWidth="1"/>
    <col min="10521" max="10521" width="4.5546875" style="103" customWidth="1"/>
    <col min="10522" max="10529" width="13.6640625" style="103" customWidth="1"/>
    <col min="10530" max="10530" width="4.5546875" style="103" customWidth="1"/>
    <col min="10531" max="10531" width="2.6640625" style="103" customWidth="1"/>
    <col min="10532" max="10532" width="4.5546875" style="103" customWidth="1"/>
    <col min="10533" max="10535" width="30.6640625" style="103" customWidth="1"/>
    <col min="10536" max="10536" width="4.5546875" style="103" customWidth="1"/>
    <col min="10537" max="10537" width="2.6640625" style="103" customWidth="1"/>
    <col min="10538" max="10538" width="4.5546875" style="103" customWidth="1"/>
    <col min="10539" max="10544" width="13.6640625" style="103" customWidth="1"/>
    <col min="10545" max="10545" width="4.5546875" style="103" customWidth="1"/>
    <col min="10546" max="10748" width="11.44140625" style="103"/>
    <col min="10749" max="10749" width="2.6640625" style="103" customWidth="1"/>
    <col min="10750" max="10750" width="4.44140625" style="103" customWidth="1"/>
    <col min="10751" max="10756" width="18.6640625" style="103" customWidth="1"/>
    <col min="10757" max="10757" width="4.44140625" style="103" customWidth="1"/>
    <col min="10758" max="10758" width="2.6640625" style="103" customWidth="1"/>
    <col min="10759" max="10759" width="4.5546875" style="103" customWidth="1"/>
    <col min="10760" max="10760" width="20.6640625" style="103" customWidth="1"/>
    <col min="10761" max="10761" width="20.5546875" style="103" customWidth="1"/>
    <col min="10762" max="10764" width="20.6640625" style="103" customWidth="1"/>
    <col min="10765" max="10765" width="2.6640625" style="103" customWidth="1"/>
    <col min="10766" max="10766" width="4.5546875" style="103" customWidth="1"/>
    <col min="10767" max="10774" width="14.6640625" style="103" customWidth="1"/>
    <col min="10775" max="10775" width="4.5546875" style="103" customWidth="1"/>
    <col min="10776" max="10776" width="2.6640625" style="103" customWidth="1"/>
    <col min="10777" max="10777" width="4.5546875" style="103" customWidth="1"/>
    <col min="10778" max="10785" width="13.6640625" style="103" customWidth="1"/>
    <col min="10786" max="10786" width="4.5546875" style="103" customWidth="1"/>
    <col min="10787" max="10787" width="2.6640625" style="103" customWidth="1"/>
    <col min="10788" max="10788" width="4.5546875" style="103" customWidth="1"/>
    <col min="10789" max="10791" width="30.6640625" style="103" customWidth="1"/>
    <col min="10792" max="10792" width="4.5546875" style="103" customWidth="1"/>
    <col min="10793" max="10793" width="2.6640625" style="103" customWidth="1"/>
    <col min="10794" max="10794" width="4.5546875" style="103" customWidth="1"/>
    <col min="10795" max="10800" width="13.6640625" style="103" customWidth="1"/>
    <col min="10801" max="10801" width="4.5546875" style="103" customWidth="1"/>
    <col min="10802" max="11004" width="11.44140625" style="103"/>
    <col min="11005" max="11005" width="2.6640625" style="103" customWidth="1"/>
    <col min="11006" max="11006" width="4.44140625" style="103" customWidth="1"/>
    <col min="11007" max="11012" width="18.6640625" style="103" customWidth="1"/>
    <col min="11013" max="11013" width="4.44140625" style="103" customWidth="1"/>
    <col min="11014" max="11014" width="2.6640625" style="103" customWidth="1"/>
    <col min="11015" max="11015" width="4.5546875" style="103" customWidth="1"/>
    <col min="11016" max="11016" width="20.6640625" style="103" customWidth="1"/>
    <col min="11017" max="11017" width="20.5546875" style="103" customWidth="1"/>
    <col min="11018" max="11020" width="20.6640625" style="103" customWidth="1"/>
    <col min="11021" max="11021" width="2.6640625" style="103" customWidth="1"/>
    <col min="11022" max="11022" width="4.5546875" style="103" customWidth="1"/>
    <col min="11023" max="11030" width="14.6640625" style="103" customWidth="1"/>
    <col min="11031" max="11031" width="4.5546875" style="103" customWidth="1"/>
    <col min="11032" max="11032" width="2.6640625" style="103" customWidth="1"/>
    <col min="11033" max="11033" width="4.5546875" style="103" customWidth="1"/>
    <col min="11034" max="11041" width="13.6640625" style="103" customWidth="1"/>
    <col min="11042" max="11042" width="4.5546875" style="103" customWidth="1"/>
    <col min="11043" max="11043" width="2.6640625" style="103" customWidth="1"/>
    <col min="11044" max="11044" width="4.5546875" style="103" customWidth="1"/>
    <col min="11045" max="11047" width="30.6640625" style="103" customWidth="1"/>
    <col min="11048" max="11048" width="4.5546875" style="103" customWidth="1"/>
    <col min="11049" max="11049" width="2.6640625" style="103" customWidth="1"/>
    <col min="11050" max="11050" width="4.5546875" style="103" customWidth="1"/>
    <col min="11051" max="11056" width="13.6640625" style="103" customWidth="1"/>
    <col min="11057" max="11057" width="4.5546875" style="103" customWidth="1"/>
    <col min="11058" max="11260" width="11.44140625" style="103"/>
    <col min="11261" max="11261" width="2.6640625" style="103" customWidth="1"/>
    <col min="11262" max="11262" width="4.44140625" style="103" customWidth="1"/>
    <col min="11263" max="11268" width="18.6640625" style="103" customWidth="1"/>
    <col min="11269" max="11269" width="4.44140625" style="103" customWidth="1"/>
    <col min="11270" max="11270" width="2.6640625" style="103" customWidth="1"/>
    <col min="11271" max="11271" width="4.5546875" style="103" customWidth="1"/>
    <col min="11272" max="11272" width="20.6640625" style="103" customWidth="1"/>
    <col min="11273" max="11273" width="20.5546875" style="103" customWidth="1"/>
    <col min="11274" max="11276" width="20.6640625" style="103" customWidth="1"/>
    <col min="11277" max="11277" width="2.6640625" style="103" customWidth="1"/>
    <col min="11278" max="11278" width="4.5546875" style="103" customWidth="1"/>
    <col min="11279" max="11286" width="14.6640625" style="103" customWidth="1"/>
    <col min="11287" max="11287" width="4.5546875" style="103" customWidth="1"/>
    <col min="11288" max="11288" width="2.6640625" style="103" customWidth="1"/>
    <col min="11289" max="11289" width="4.5546875" style="103" customWidth="1"/>
    <col min="11290" max="11297" width="13.6640625" style="103" customWidth="1"/>
    <col min="11298" max="11298" width="4.5546875" style="103" customWidth="1"/>
    <col min="11299" max="11299" width="2.6640625" style="103" customWidth="1"/>
    <col min="11300" max="11300" width="4.5546875" style="103" customWidth="1"/>
    <col min="11301" max="11303" width="30.6640625" style="103" customWidth="1"/>
    <col min="11304" max="11304" width="4.5546875" style="103" customWidth="1"/>
    <col min="11305" max="11305" width="2.6640625" style="103" customWidth="1"/>
    <col min="11306" max="11306" width="4.5546875" style="103" customWidth="1"/>
    <col min="11307" max="11312" width="13.6640625" style="103" customWidth="1"/>
    <col min="11313" max="11313" width="4.5546875" style="103" customWidth="1"/>
    <col min="11314" max="11516" width="11.44140625" style="103"/>
    <col min="11517" max="11517" width="2.6640625" style="103" customWidth="1"/>
    <col min="11518" max="11518" width="4.44140625" style="103" customWidth="1"/>
    <col min="11519" max="11524" width="18.6640625" style="103" customWidth="1"/>
    <col min="11525" max="11525" width="4.44140625" style="103" customWidth="1"/>
    <col min="11526" max="11526" width="2.6640625" style="103" customWidth="1"/>
    <col min="11527" max="11527" width="4.5546875" style="103" customWidth="1"/>
    <col min="11528" max="11528" width="20.6640625" style="103" customWidth="1"/>
    <col min="11529" max="11529" width="20.5546875" style="103" customWidth="1"/>
    <col min="11530" max="11532" width="20.6640625" style="103" customWidth="1"/>
    <col min="11533" max="11533" width="2.6640625" style="103" customWidth="1"/>
    <col min="11534" max="11534" width="4.5546875" style="103" customWidth="1"/>
    <col min="11535" max="11542" width="14.6640625" style="103" customWidth="1"/>
    <col min="11543" max="11543" width="4.5546875" style="103" customWidth="1"/>
    <col min="11544" max="11544" width="2.6640625" style="103" customWidth="1"/>
    <col min="11545" max="11545" width="4.5546875" style="103" customWidth="1"/>
    <col min="11546" max="11553" width="13.6640625" style="103" customWidth="1"/>
    <col min="11554" max="11554" width="4.5546875" style="103" customWidth="1"/>
    <col min="11555" max="11555" width="2.6640625" style="103" customWidth="1"/>
    <col min="11556" max="11556" width="4.5546875" style="103" customWidth="1"/>
    <col min="11557" max="11559" width="30.6640625" style="103" customWidth="1"/>
    <col min="11560" max="11560" width="4.5546875" style="103" customWidth="1"/>
    <col min="11561" max="11561" width="2.6640625" style="103" customWidth="1"/>
    <col min="11562" max="11562" width="4.5546875" style="103" customWidth="1"/>
    <col min="11563" max="11568" width="13.6640625" style="103" customWidth="1"/>
    <col min="11569" max="11569" width="4.5546875" style="103" customWidth="1"/>
    <col min="11570" max="11772" width="11.44140625" style="103"/>
    <col min="11773" max="11773" width="2.6640625" style="103" customWidth="1"/>
    <col min="11774" max="11774" width="4.44140625" style="103" customWidth="1"/>
    <col min="11775" max="11780" width="18.6640625" style="103" customWidth="1"/>
    <col min="11781" max="11781" width="4.44140625" style="103" customWidth="1"/>
    <col min="11782" max="11782" width="2.6640625" style="103" customWidth="1"/>
    <col min="11783" max="11783" width="4.5546875" style="103" customWidth="1"/>
    <col min="11784" max="11784" width="20.6640625" style="103" customWidth="1"/>
    <col min="11785" max="11785" width="20.5546875" style="103" customWidth="1"/>
    <col min="11786" max="11788" width="20.6640625" style="103" customWidth="1"/>
    <col min="11789" max="11789" width="2.6640625" style="103" customWidth="1"/>
    <col min="11790" max="11790" width="4.5546875" style="103" customWidth="1"/>
    <col min="11791" max="11798" width="14.6640625" style="103" customWidth="1"/>
    <col min="11799" max="11799" width="4.5546875" style="103" customWidth="1"/>
    <col min="11800" max="11800" width="2.6640625" style="103" customWidth="1"/>
    <col min="11801" max="11801" width="4.5546875" style="103" customWidth="1"/>
    <col min="11802" max="11809" width="13.6640625" style="103" customWidth="1"/>
    <col min="11810" max="11810" width="4.5546875" style="103" customWidth="1"/>
    <col min="11811" max="11811" width="2.6640625" style="103" customWidth="1"/>
    <col min="11812" max="11812" width="4.5546875" style="103" customWidth="1"/>
    <col min="11813" max="11815" width="30.6640625" style="103" customWidth="1"/>
    <col min="11816" max="11816" width="4.5546875" style="103" customWidth="1"/>
    <col min="11817" max="11817" width="2.6640625" style="103" customWidth="1"/>
    <col min="11818" max="11818" width="4.5546875" style="103" customWidth="1"/>
    <col min="11819" max="11824" width="13.6640625" style="103" customWidth="1"/>
    <col min="11825" max="11825" width="4.5546875" style="103" customWidth="1"/>
    <col min="11826" max="12028" width="11.44140625" style="103"/>
    <col min="12029" max="12029" width="2.6640625" style="103" customWidth="1"/>
    <col min="12030" max="12030" width="4.44140625" style="103" customWidth="1"/>
    <col min="12031" max="12036" width="18.6640625" style="103" customWidth="1"/>
    <col min="12037" max="12037" width="4.44140625" style="103" customWidth="1"/>
    <col min="12038" max="12038" width="2.6640625" style="103" customWidth="1"/>
    <col min="12039" max="12039" width="4.5546875" style="103" customWidth="1"/>
    <col min="12040" max="12040" width="20.6640625" style="103" customWidth="1"/>
    <col min="12041" max="12041" width="20.5546875" style="103" customWidth="1"/>
    <col min="12042" max="12044" width="20.6640625" style="103" customWidth="1"/>
    <col min="12045" max="12045" width="2.6640625" style="103" customWidth="1"/>
    <col min="12046" max="12046" width="4.5546875" style="103" customWidth="1"/>
    <col min="12047" max="12054" width="14.6640625" style="103" customWidth="1"/>
    <col min="12055" max="12055" width="4.5546875" style="103" customWidth="1"/>
    <col min="12056" max="12056" width="2.6640625" style="103" customWidth="1"/>
    <col min="12057" max="12057" width="4.5546875" style="103" customWidth="1"/>
    <col min="12058" max="12065" width="13.6640625" style="103" customWidth="1"/>
    <col min="12066" max="12066" width="4.5546875" style="103" customWidth="1"/>
    <col min="12067" max="12067" width="2.6640625" style="103" customWidth="1"/>
    <col min="12068" max="12068" width="4.5546875" style="103" customWidth="1"/>
    <col min="12069" max="12071" width="30.6640625" style="103" customWidth="1"/>
    <col min="12072" max="12072" width="4.5546875" style="103" customWidth="1"/>
    <col min="12073" max="12073" width="2.6640625" style="103" customWidth="1"/>
    <col min="12074" max="12074" width="4.5546875" style="103" customWidth="1"/>
    <col min="12075" max="12080" width="13.6640625" style="103" customWidth="1"/>
    <col min="12081" max="12081" width="4.5546875" style="103" customWidth="1"/>
    <col min="12082" max="12284" width="11.44140625" style="103"/>
    <col min="12285" max="12285" width="2.6640625" style="103" customWidth="1"/>
    <col min="12286" max="12286" width="4.44140625" style="103" customWidth="1"/>
    <col min="12287" max="12292" width="18.6640625" style="103" customWidth="1"/>
    <col min="12293" max="12293" width="4.44140625" style="103" customWidth="1"/>
    <col min="12294" max="12294" width="2.6640625" style="103" customWidth="1"/>
    <col min="12295" max="12295" width="4.5546875" style="103" customWidth="1"/>
    <col min="12296" max="12296" width="20.6640625" style="103" customWidth="1"/>
    <col min="12297" max="12297" width="20.5546875" style="103" customWidth="1"/>
    <col min="12298" max="12300" width="20.6640625" style="103" customWidth="1"/>
    <col min="12301" max="12301" width="2.6640625" style="103" customWidth="1"/>
    <col min="12302" max="12302" width="4.5546875" style="103" customWidth="1"/>
    <col min="12303" max="12310" width="14.6640625" style="103" customWidth="1"/>
    <col min="12311" max="12311" width="4.5546875" style="103" customWidth="1"/>
    <col min="12312" max="12312" width="2.6640625" style="103" customWidth="1"/>
    <col min="12313" max="12313" width="4.5546875" style="103" customWidth="1"/>
    <col min="12314" max="12321" width="13.6640625" style="103" customWidth="1"/>
    <col min="12322" max="12322" width="4.5546875" style="103" customWidth="1"/>
    <col min="12323" max="12323" width="2.6640625" style="103" customWidth="1"/>
    <col min="12324" max="12324" width="4.5546875" style="103" customWidth="1"/>
    <col min="12325" max="12327" width="30.6640625" style="103" customWidth="1"/>
    <col min="12328" max="12328" width="4.5546875" style="103" customWidth="1"/>
    <col min="12329" max="12329" width="2.6640625" style="103" customWidth="1"/>
    <col min="12330" max="12330" width="4.5546875" style="103" customWidth="1"/>
    <col min="12331" max="12336" width="13.6640625" style="103" customWidth="1"/>
    <col min="12337" max="12337" width="4.5546875" style="103" customWidth="1"/>
    <col min="12338" max="12540" width="11.44140625" style="103"/>
    <col min="12541" max="12541" width="2.6640625" style="103" customWidth="1"/>
    <col min="12542" max="12542" width="4.44140625" style="103" customWidth="1"/>
    <col min="12543" max="12548" width="18.6640625" style="103" customWidth="1"/>
    <col min="12549" max="12549" width="4.44140625" style="103" customWidth="1"/>
    <col min="12550" max="12550" width="2.6640625" style="103" customWidth="1"/>
    <col min="12551" max="12551" width="4.5546875" style="103" customWidth="1"/>
    <col min="12552" max="12552" width="20.6640625" style="103" customWidth="1"/>
    <col min="12553" max="12553" width="20.5546875" style="103" customWidth="1"/>
    <col min="12554" max="12556" width="20.6640625" style="103" customWidth="1"/>
    <col min="12557" max="12557" width="2.6640625" style="103" customWidth="1"/>
    <col min="12558" max="12558" width="4.5546875" style="103" customWidth="1"/>
    <col min="12559" max="12566" width="14.6640625" style="103" customWidth="1"/>
    <col min="12567" max="12567" width="4.5546875" style="103" customWidth="1"/>
    <col min="12568" max="12568" width="2.6640625" style="103" customWidth="1"/>
    <col min="12569" max="12569" width="4.5546875" style="103" customWidth="1"/>
    <col min="12570" max="12577" width="13.6640625" style="103" customWidth="1"/>
    <col min="12578" max="12578" width="4.5546875" style="103" customWidth="1"/>
    <col min="12579" max="12579" width="2.6640625" style="103" customWidth="1"/>
    <col min="12580" max="12580" width="4.5546875" style="103" customWidth="1"/>
    <col min="12581" max="12583" width="30.6640625" style="103" customWidth="1"/>
    <col min="12584" max="12584" width="4.5546875" style="103" customWidth="1"/>
    <col min="12585" max="12585" width="2.6640625" style="103" customWidth="1"/>
    <col min="12586" max="12586" width="4.5546875" style="103" customWidth="1"/>
    <col min="12587" max="12592" width="13.6640625" style="103" customWidth="1"/>
    <col min="12593" max="12593" width="4.5546875" style="103" customWidth="1"/>
    <col min="12594" max="12796" width="11.44140625" style="103"/>
    <col min="12797" max="12797" width="2.6640625" style="103" customWidth="1"/>
    <col min="12798" max="12798" width="4.44140625" style="103" customWidth="1"/>
    <col min="12799" max="12804" width="18.6640625" style="103" customWidth="1"/>
    <col min="12805" max="12805" width="4.44140625" style="103" customWidth="1"/>
    <col min="12806" max="12806" width="2.6640625" style="103" customWidth="1"/>
    <col min="12807" max="12807" width="4.5546875" style="103" customWidth="1"/>
    <col min="12808" max="12808" width="20.6640625" style="103" customWidth="1"/>
    <col min="12809" max="12809" width="20.5546875" style="103" customWidth="1"/>
    <col min="12810" max="12812" width="20.6640625" style="103" customWidth="1"/>
    <col min="12813" max="12813" width="2.6640625" style="103" customWidth="1"/>
    <col min="12814" max="12814" width="4.5546875" style="103" customWidth="1"/>
    <col min="12815" max="12822" width="14.6640625" style="103" customWidth="1"/>
    <col min="12823" max="12823" width="4.5546875" style="103" customWidth="1"/>
    <col min="12824" max="12824" width="2.6640625" style="103" customWidth="1"/>
    <col min="12825" max="12825" width="4.5546875" style="103" customWidth="1"/>
    <col min="12826" max="12833" width="13.6640625" style="103" customWidth="1"/>
    <col min="12834" max="12834" width="4.5546875" style="103" customWidth="1"/>
    <col min="12835" max="12835" width="2.6640625" style="103" customWidth="1"/>
    <col min="12836" max="12836" width="4.5546875" style="103" customWidth="1"/>
    <col min="12837" max="12839" width="30.6640625" style="103" customWidth="1"/>
    <col min="12840" max="12840" width="4.5546875" style="103" customWidth="1"/>
    <col min="12841" max="12841" width="2.6640625" style="103" customWidth="1"/>
    <col min="12842" max="12842" width="4.5546875" style="103" customWidth="1"/>
    <col min="12843" max="12848" width="13.6640625" style="103" customWidth="1"/>
    <col min="12849" max="12849" width="4.5546875" style="103" customWidth="1"/>
    <col min="12850" max="13052" width="11.44140625" style="103"/>
    <col min="13053" max="13053" width="2.6640625" style="103" customWidth="1"/>
    <col min="13054" max="13054" width="4.44140625" style="103" customWidth="1"/>
    <col min="13055" max="13060" width="18.6640625" style="103" customWidth="1"/>
    <col min="13061" max="13061" width="4.44140625" style="103" customWidth="1"/>
    <col min="13062" max="13062" width="2.6640625" style="103" customWidth="1"/>
    <col min="13063" max="13063" width="4.5546875" style="103" customWidth="1"/>
    <col min="13064" max="13064" width="20.6640625" style="103" customWidth="1"/>
    <col min="13065" max="13065" width="20.5546875" style="103" customWidth="1"/>
    <col min="13066" max="13068" width="20.6640625" style="103" customWidth="1"/>
    <col min="13069" max="13069" width="2.6640625" style="103" customWidth="1"/>
    <col min="13070" max="13070" width="4.5546875" style="103" customWidth="1"/>
    <col min="13071" max="13078" width="14.6640625" style="103" customWidth="1"/>
    <col min="13079" max="13079" width="4.5546875" style="103" customWidth="1"/>
    <col min="13080" max="13080" width="2.6640625" style="103" customWidth="1"/>
    <col min="13081" max="13081" width="4.5546875" style="103" customWidth="1"/>
    <col min="13082" max="13089" width="13.6640625" style="103" customWidth="1"/>
    <col min="13090" max="13090" width="4.5546875" style="103" customWidth="1"/>
    <col min="13091" max="13091" width="2.6640625" style="103" customWidth="1"/>
    <col min="13092" max="13092" width="4.5546875" style="103" customWidth="1"/>
    <col min="13093" max="13095" width="30.6640625" style="103" customWidth="1"/>
    <col min="13096" max="13096" width="4.5546875" style="103" customWidth="1"/>
    <col min="13097" max="13097" width="2.6640625" style="103" customWidth="1"/>
    <col min="13098" max="13098" width="4.5546875" style="103" customWidth="1"/>
    <col min="13099" max="13104" width="13.6640625" style="103" customWidth="1"/>
    <col min="13105" max="13105" width="4.5546875" style="103" customWidth="1"/>
    <col min="13106" max="13308" width="11.44140625" style="103"/>
    <col min="13309" max="13309" width="2.6640625" style="103" customWidth="1"/>
    <col min="13310" max="13310" width="4.44140625" style="103" customWidth="1"/>
    <col min="13311" max="13316" width="18.6640625" style="103" customWidth="1"/>
    <col min="13317" max="13317" width="4.44140625" style="103" customWidth="1"/>
    <col min="13318" max="13318" width="2.6640625" style="103" customWidth="1"/>
    <col min="13319" max="13319" width="4.5546875" style="103" customWidth="1"/>
    <col min="13320" max="13320" width="20.6640625" style="103" customWidth="1"/>
    <col min="13321" max="13321" width="20.5546875" style="103" customWidth="1"/>
    <col min="13322" max="13324" width="20.6640625" style="103" customWidth="1"/>
    <col min="13325" max="13325" width="2.6640625" style="103" customWidth="1"/>
    <col min="13326" max="13326" width="4.5546875" style="103" customWidth="1"/>
    <col min="13327" max="13334" width="14.6640625" style="103" customWidth="1"/>
    <col min="13335" max="13335" width="4.5546875" style="103" customWidth="1"/>
    <col min="13336" max="13336" width="2.6640625" style="103" customWidth="1"/>
    <col min="13337" max="13337" width="4.5546875" style="103" customWidth="1"/>
    <col min="13338" max="13345" width="13.6640625" style="103" customWidth="1"/>
    <col min="13346" max="13346" width="4.5546875" style="103" customWidth="1"/>
    <col min="13347" max="13347" width="2.6640625" style="103" customWidth="1"/>
    <col min="13348" max="13348" width="4.5546875" style="103" customWidth="1"/>
    <col min="13349" max="13351" width="30.6640625" style="103" customWidth="1"/>
    <col min="13352" max="13352" width="4.5546875" style="103" customWidth="1"/>
    <col min="13353" max="13353" width="2.6640625" style="103" customWidth="1"/>
    <col min="13354" max="13354" width="4.5546875" style="103" customWidth="1"/>
    <col min="13355" max="13360" width="13.6640625" style="103" customWidth="1"/>
    <col min="13361" max="13361" width="4.5546875" style="103" customWidth="1"/>
    <col min="13362" max="13564" width="11.44140625" style="103"/>
    <col min="13565" max="13565" width="2.6640625" style="103" customWidth="1"/>
    <col min="13566" max="13566" width="4.44140625" style="103" customWidth="1"/>
    <col min="13567" max="13572" width="18.6640625" style="103" customWidth="1"/>
    <col min="13573" max="13573" width="4.44140625" style="103" customWidth="1"/>
    <col min="13574" max="13574" width="2.6640625" style="103" customWidth="1"/>
    <col min="13575" max="13575" width="4.5546875" style="103" customWidth="1"/>
    <col min="13576" max="13576" width="20.6640625" style="103" customWidth="1"/>
    <col min="13577" max="13577" width="20.5546875" style="103" customWidth="1"/>
    <col min="13578" max="13580" width="20.6640625" style="103" customWidth="1"/>
    <col min="13581" max="13581" width="2.6640625" style="103" customWidth="1"/>
    <col min="13582" max="13582" width="4.5546875" style="103" customWidth="1"/>
    <col min="13583" max="13590" width="14.6640625" style="103" customWidth="1"/>
    <col min="13591" max="13591" width="4.5546875" style="103" customWidth="1"/>
    <col min="13592" max="13592" width="2.6640625" style="103" customWidth="1"/>
    <col min="13593" max="13593" width="4.5546875" style="103" customWidth="1"/>
    <col min="13594" max="13601" width="13.6640625" style="103" customWidth="1"/>
    <col min="13602" max="13602" width="4.5546875" style="103" customWidth="1"/>
    <col min="13603" max="13603" width="2.6640625" style="103" customWidth="1"/>
    <col min="13604" max="13604" width="4.5546875" style="103" customWidth="1"/>
    <col min="13605" max="13607" width="30.6640625" style="103" customWidth="1"/>
    <col min="13608" max="13608" width="4.5546875" style="103" customWidth="1"/>
    <col min="13609" max="13609" width="2.6640625" style="103" customWidth="1"/>
    <col min="13610" max="13610" width="4.5546875" style="103" customWidth="1"/>
    <col min="13611" max="13616" width="13.6640625" style="103" customWidth="1"/>
    <col min="13617" max="13617" width="4.5546875" style="103" customWidth="1"/>
    <col min="13618" max="13820" width="11.44140625" style="103"/>
    <col min="13821" max="13821" width="2.6640625" style="103" customWidth="1"/>
    <col min="13822" max="13822" width="4.44140625" style="103" customWidth="1"/>
    <col min="13823" max="13828" width="18.6640625" style="103" customWidth="1"/>
    <col min="13829" max="13829" width="4.44140625" style="103" customWidth="1"/>
    <col min="13830" max="13830" width="2.6640625" style="103" customWidth="1"/>
    <col min="13831" max="13831" width="4.5546875" style="103" customWidth="1"/>
    <col min="13832" max="13832" width="20.6640625" style="103" customWidth="1"/>
    <col min="13833" max="13833" width="20.5546875" style="103" customWidth="1"/>
    <col min="13834" max="13836" width="20.6640625" style="103" customWidth="1"/>
    <col min="13837" max="13837" width="2.6640625" style="103" customWidth="1"/>
    <col min="13838" max="13838" width="4.5546875" style="103" customWidth="1"/>
    <col min="13839" max="13846" width="14.6640625" style="103" customWidth="1"/>
    <col min="13847" max="13847" width="4.5546875" style="103" customWidth="1"/>
    <col min="13848" max="13848" width="2.6640625" style="103" customWidth="1"/>
    <col min="13849" max="13849" width="4.5546875" style="103" customWidth="1"/>
    <col min="13850" max="13857" width="13.6640625" style="103" customWidth="1"/>
    <col min="13858" max="13858" width="4.5546875" style="103" customWidth="1"/>
    <col min="13859" max="13859" width="2.6640625" style="103" customWidth="1"/>
    <col min="13860" max="13860" width="4.5546875" style="103" customWidth="1"/>
    <col min="13861" max="13863" width="30.6640625" style="103" customWidth="1"/>
    <col min="13864" max="13864" width="4.5546875" style="103" customWidth="1"/>
    <col min="13865" max="13865" width="2.6640625" style="103" customWidth="1"/>
    <col min="13866" max="13866" width="4.5546875" style="103" customWidth="1"/>
    <col min="13867" max="13872" width="13.6640625" style="103" customWidth="1"/>
    <col min="13873" max="13873" width="4.5546875" style="103" customWidth="1"/>
    <col min="13874" max="14076" width="11.44140625" style="103"/>
    <col min="14077" max="14077" width="2.6640625" style="103" customWidth="1"/>
    <col min="14078" max="14078" width="4.44140625" style="103" customWidth="1"/>
    <col min="14079" max="14084" width="18.6640625" style="103" customWidth="1"/>
    <col min="14085" max="14085" width="4.44140625" style="103" customWidth="1"/>
    <col min="14086" max="14086" width="2.6640625" style="103" customWidth="1"/>
    <col min="14087" max="14087" width="4.5546875" style="103" customWidth="1"/>
    <col min="14088" max="14088" width="20.6640625" style="103" customWidth="1"/>
    <col min="14089" max="14089" width="20.5546875" style="103" customWidth="1"/>
    <col min="14090" max="14092" width="20.6640625" style="103" customWidth="1"/>
    <col min="14093" max="14093" width="2.6640625" style="103" customWidth="1"/>
    <col min="14094" max="14094" width="4.5546875" style="103" customWidth="1"/>
    <col min="14095" max="14102" width="14.6640625" style="103" customWidth="1"/>
    <col min="14103" max="14103" width="4.5546875" style="103" customWidth="1"/>
    <col min="14104" max="14104" width="2.6640625" style="103" customWidth="1"/>
    <col min="14105" max="14105" width="4.5546875" style="103" customWidth="1"/>
    <col min="14106" max="14113" width="13.6640625" style="103" customWidth="1"/>
    <col min="14114" max="14114" width="4.5546875" style="103" customWidth="1"/>
    <col min="14115" max="14115" width="2.6640625" style="103" customWidth="1"/>
    <col min="14116" max="14116" width="4.5546875" style="103" customWidth="1"/>
    <col min="14117" max="14119" width="30.6640625" style="103" customWidth="1"/>
    <col min="14120" max="14120" width="4.5546875" style="103" customWidth="1"/>
    <col min="14121" max="14121" width="2.6640625" style="103" customWidth="1"/>
    <col min="14122" max="14122" width="4.5546875" style="103" customWidth="1"/>
    <col min="14123" max="14128" width="13.6640625" style="103" customWidth="1"/>
    <col min="14129" max="14129" width="4.5546875" style="103" customWidth="1"/>
    <col min="14130" max="14332" width="11.44140625" style="103"/>
    <col min="14333" max="14333" width="2.6640625" style="103" customWidth="1"/>
    <col min="14334" max="14334" width="4.44140625" style="103" customWidth="1"/>
    <col min="14335" max="14340" width="18.6640625" style="103" customWidth="1"/>
    <col min="14341" max="14341" width="4.44140625" style="103" customWidth="1"/>
    <col min="14342" max="14342" width="2.6640625" style="103" customWidth="1"/>
    <col min="14343" max="14343" width="4.5546875" style="103" customWidth="1"/>
    <col min="14344" max="14344" width="20.6640625" style="103" customWidth="1"/>
    <col min="14345" max="14345" width="20.5546875" style="103" customWidth="1"/>
    <col min="14346" max="14348" width="20.6640625" style="103" customWidth="1"/>
    <col min="14349" max="14349" width="2.6640625" style="103" customWidth="1"/>
    <col min="14350" max="14350" width="4.5546875" style="103" customWidth="1"/>
    <col min="14351" max="14358" width="14.6640625" style="103" customWidth="1"/>
    <col min="14359" max="14359" width="4.5546875" style="103" customWidth="1"/>
    <col min="14360" max="14360" width="2.6640625" style="103" customWidth="1"/>
    <col min="14361" max="14361" width="4.5546875" style="103" customWidth="1"/>
    <col min="14362" max="14369" width="13.6640625" style="103" customWidth="1"/>
    <col min="14370" max="14370" width="4.5546875" style="103" customWidth="1"/>
    <col min="14371" max="14371" width="2.6640625" style="103" customWidth="1"/>
    <col min="14372" max="14372" width="4.5546875" style="103" customWidth="1"/>
    <col min="14373" max="14375" width="30.6640625" style="103" customWidth="1"/>
    <col min="14376" max="14376" width="4.5546875" style="103" customWidth="1"/>
    <col min="14377" max="14377" width="2.6640625" style="103" customWidth="1"/>
    <col min="14378" max="14378" width="4.5546875" style="103" customWidth="1"/>
    <col min="14379" max="14384" width="13.6640625" style="103" customWidth="1"/>
    <col min="14385" max="14385" width="4.5546875" style="103" customWidth="1"/>
    <col min="14386" max="14588" width="11.44140625" style="103"/>
    <col min="14589" max="14589" width="2.6640625" style="103" customWidth="1"/>
    <col min="14590" max="14590" width="4.44140625" style="103" customWidth="1"/>
    <col min="14591" max="14596" width="18.6640625" style="103" customWidth="1"/>
    <col min="14597" max="14597" width="4.44140625" style="103" customWidth="1"/>
    <col min="14598" max="14598" width="2.6640625" style="103" customWidth="1"/>
    <col min="14599" max="14599" width="4.5546875" style="103" customWidth="1"/>
    <col min="14600" max="14600" width="20.6640625" style="103" customWidth="1"/>
    <col min="14601" max="14601" width="20.5546875" style="103" customWidth="1"/>
    <col min="14602" max="14604" width="20.6640625" style="103" customWidth="1"/>
    <col min="14605" max="14605" width="2.6640625" style="103" customWidth="1"/>
    <col min="14606" max="14606" width="4.5546875" style="103" customWidth="1"/>
    <col min="14607" max="14614" width="14.6640625" style="103" customWidth="1"/>
    <col min="14615" max="14615" width="4.5546875" style="103" customWidth="1"/>
    <col min="14616" max="14616" width="2.6640625" style="103" customWidth="1"/>
    <col min="14617" max="14617" width="4.5546875" style="103" customWidth="1"/>
    <col min="14618" max="14625" width="13.6640625" style="103" customWidth="1"/>
    <col min="14626" max="14626" width="4.5546875" style="103" customWidth="1"/>
    <col min="14627" max="14627" width="2.6640625" style="103" customWidth="1"/>
    <col min="14628" max="14628" width="4.5546875" style="103" customWidth="1"/>
    <col min="14629" max="14631" width="30.6640625" style="103" customWidth="1"/>
    <col min="14632" max="14632" width="4.5546875" style="103" customWidth="1"/>
    <col min="14633" max="14633" width="2.6640625" style="103" customWidth="1"/>
    <col min="14634" max="14634" width="4.5546875" style="103" customWidth="1"/>
    <col min="14635" max="14640" width="13.6640625" style="103" customWidth="1"/>
    <col min="14641" max="14641" width="4.5546875" style="103" customWidth="1"/>
    <col min="14642" max="14844" width="11.44140625" style="103"/>
    <col min="14845" max="14845" width="2.6640625" style="103" customWidth="1"/>
    <col min="14846" max="14846" width="4.44140625" style="103" customWidth="1"/>
    <col min="14847" max="14852" width="18.6640625" style="103" customWidth="1"/>
    <col min="14853" max="14853" width="4.44140625" style="103" customWidth="1"/>
    <col min="14854" max="14854" width="2.6640625" style="103" customWidth="1"/>
    <col min="14855" max="14855" width="4.5546875" style="103" customWidth="1"/>
    <col min="14856" max="14856" width="20.6640625" style="103" customWidth="1"/>
    <col min="14857" max="14857" width="20.5546875" style="103" customWidth="1"/>
    <col min="14858" max="14860" width="20.6640625" style="103" customWidth="1"/>
    <col min="14861" max="14861" width="2.6640625" style="103" customWidth="1"/>
    <col min="14862" max="14862" width="4.5546875" style="103" customWidth="1"/>
    <col min="14863" max="14870" width="14.6640625" style="103" customWidth="1"/>
    <col min="14871" max="14871" width="4.5546875" style="103" customWidth="1"/>
    <col min="14872" max="14872" width="2.6640625" style="103" customWidth="1"/>
    <col min="14873" max="14873" width="4.5546875" style="103" customWidth="1"/>
    <col min="14874" max="14881" width="13.6640625" style="103" customWidth="1"/>
    <col min="14882" max="14882" width="4.5546875" style="103" customWidth="1"/>
    <col min="14883" max="14883" width="2.6640625" style="103" customWidth="1"/>
    <col min="14884" max="14884" width="4.5546875" style="103" customWidth="1"/>
    <col min="14885" max="14887" width="30.6640625" style="103" customWidth="1"/>
    <col min="14888" max="14888" width="4.5546875" style="103" customWidth="1"/>
    <col min="14889" max="14889" width="2.6640625" style="103" customWidth="1"/>
    <col min="14890" max="14890" width="4.5546875" style="103" customWidth="1"/>
    <col min="14891" max="14896" width="13.6640625" style="103" customWidth="1"/>
    <col min="14897" max="14897" width="4.5546875" style="103" customWidth="1"/>
    <col min="14898" max="15100" width="11.44140625" style="103"/>
    <col min="15101" max="15101" width="2.6640625" style="103" customWidth="1"/>
    <col min="15102" max="15102" width="4.44140625" style="103" customWidth="1"/>
    <col min="15103" max="15108" width="18.6640625" style="103" customWidth="1"/>
    <col min="15109" max="15109" width="4.44140625" style="103" customWidth="1"/>
    <col min="15110" max="15110" width="2.6640625" style="103" customWidth="1"/>
    <col min="15111" max="15111" width="4.5546875" style="103" customWidth="1"/>
    <col min="15112" max="15112" width="20.6640625" style="103" customWidth="1"/>
    <col min="15113" max="15113" width="20.5546875" style="103" customWidth="1"/>
    <col min="15114" max="15116" width="20.6640625" style="103" customWidth="1"/>
    <col min="15117" max="15117" width="2.6640625" style="103" customWidth="1"/>
    <col min="15118" max="15118" width="4.5546875" style="103" customWidth="1"/>
    <col min="15119" max="15126" width="14.6640625" style="103" customWidth="1"/>
    <col min="15127" max="15127" width="4.5546875" style="103" customWidth="1"/>
    <col min="15128" max="15128" width="2.6640625" style="103" customWidth="1"/>
    <col min="15129" max="15129" width="4.5546875" style="103" customWidth="1"/>
    <col min="15130" max="15137" width="13.6640625" style="103" customWidth="1"/>
    <col min="15138" max="15138" width="4.5546875" style="103" customWidth="1"/>
    <col min="15139" max="15139" width="2.6640625" style="103" customWidth="1"/>
    <col min="15140" max="15140" width="4.5546875" style="103" customWidth="1"/>
    <col min="15141" max="15143" width="30.6640625" style="103" customWidth="1"/>
    <col min="15144" max="15144" width="4.5546875" style="103" customWidth="1"/>
    <col min="15145" max="15145" width="2.6640625" style="103" customWidth="1"/>
    <col min="15146" max="15146" width="4.5546875" style="103" customWidth="1"/>
    <col min="15147" max="15152" width="13.6640625" style="103" customWidth="1"/>
    <col min="15153" max="15153" width="4.5546875" style="103" customWidth="1"/>
    <col min="15154" max="15356" width="11.44140625" style="103"/>
    <col min="15357" max="15357" width="2.6640625" style="103" customWidth="1"/>
    <col min="15358" max="15358" width="4.44140625" style="103" customWidth="1"/>
    <col min="15359" max="15364" width="18.6640625" style="103" customWidth="1"/>
    <col min="15365" max="15365" width="4.44140625" style="103" customWidth="1"/>
    <col min="15366" max="15366" width="2.6640625" style="103" customWidth="1"/>
    <col min="15367" max="15367" width="4.5546875" style="103" customWidth="1"/>
    <col min="15368" max="15368" width="20.6640625" style="103" customWidth="1"/>
    <col min="15369" max="15369" width="20.5546875" style="103" customWidth="1"/>
    <col min="15370" max="15372" width="20.6640625" style="103" customWidth="1"/>
    <col min="15373" max="15373" width="2.6640625" style="103" customWidth="1"/>
    <col min="15374" max="15374" width="4.5546875" style="103" customWidth="1"/>
    <col min="15375" max="15382" width="14.6640625" style="103" customWidth="1"/>
    <col min="15383" max="15383" width="4.5546875" style="103" customWidth="1"/>
    <col min="15384" max="15384" width="2.6640625" style="103" customWidth="1"/>
    <col min="15385" max="15385" width="4.5546875" style="103" customWidth="1"/>
    <col min="15386" max="15393" width="13.6640625" style="103" customWidth="1"/>
    <col min="15394" max="15394" width="4.5546875" style="103" customWidth="1"/>
    <col min="15395" max="15395" width="2.6640625" style="103" customWidth="1"/>
    <col min="15396" max="15396" width="4.5546875" style="103" customWidth="1"/>
    <col min="15397" max="15399" width="30.6640625" style="103" customWidth="1"/>
    <col min="15400" max="15400" width="4.5546875" style="103" customWidth="1"/>
    <col min="15401" max="15401" width="2.6640625" style="103" customWidth="1"/>
    <col min="15402" max="15402" width="4.5546875" style="103" customWidth="1"/>
    <col min="15403" max="15408" width="13.6640625" style="103" customWidth="1"/>
    <col min="15409" max="15409" width="4.5546875" style="103" customWidth="1"/>
    <col min="15410" max="15612" width="11.44140625" style="103"/>
    <col min="15613" max="15613" width="2.6640625" style="103" customWidth="1"/>
    <col min="15614" max="15614" width="4.44140625" style="103" customWidth="1"/>
    <col min="15615" max="15620" width="18.6640625" style="103" customWidth="1"/>
    <col min="15621" max="15621" width="4.44140625" style="103" customWidth="1"/>
    <col min="15622" max="15622" width="2.6640625" style="103" customWidth="1"/>
    <col min="15623" max="15623" width="4.5546875" style="103" customWidth="1"/>
    <col min="15624" max="15624" width="20.6640625" style="103" customWidth="1"/>
    <col min="15625" max="15625" width="20.5546875" style="103" customWidth="1"/>
    <col min="15626" max="15628" width="20.6640625" style="103" customWidth="1"/>
    <col min="15629" max="15629" width="2.6640625" style="103" customWidth="1"/>
    <col min="15630" max="15630" width="4.5546875" style="103" customWidth="1"/>
    <col min="15631" max="15638" width="14.6640625" style="103" customWidth="1"/>
    <col min="15639" max="15639" width="4.5546875" style="103" customWidth="1"/>
    <col min="15640" max="15640" width="2.6640625" style="103" customWidth="1"/>
    <col min="15641" max="15641" width="4.5546875" style="103" customWidth="1"/>
    <col min="15642" max="15649" width="13.6640625" style="103" customWidth="1"/>
    <col min="15650" max="15650" width="4.5546875" style="103" customWidth="1"/>
    <col min="15651" max="15651" width="2.6640625" style="103" customWidth="1"/>
    <col min="15652" max="15652" width="4.5546875" style="103" customWidth="1"/>
    <col min="15653" max="15655" width="30.6640625" style="103" customWidth="1"/>
    <col min="15656" max="15656" width="4.5546875" style="103" customWidth="1"/>
    <col min="15657" max="15657" width="2.6640625" style="103" customWidth="1"/>
    <col min="15658" max="15658" width="4.5546875" style="103" customWidth="1"/>
    <col min="15659" max="15664" width="13.6640625" style="103" customWidth="1"/>
    <col min="15665" max="15665" width="4.5546875" style="103" customWidth="1"/>
    <col min="15666" max="15868" width="11.44140625" style="103"/>
    <col min="15869" max="15869" width="2.6640625" style="103" customWidth="1"/>
    <col min="15870" max="15870" width="4.44140625" style="103" customWidth="1"/>
    <col min="15871" max="15876" width="18.6640625" style="103" customWidth="1"/>
    <col min="15877" max="15877" width="4.44140625" style="103" customWidth="1"/>
    <col min="15878" max="15878" width="2.6640625" style="103" customWidth="1"/>
    <col min="15879" max="15879" width="4.5546875" style="103" customWidth="1"/>
    <col min="15880" max="15880" width="20.6640625" style="103" customWidth="1"/>
    <col min="15881" max="15881" width="20.5546875" style="103" customWidth="1"/>
    <col min="15882" max="15884" width="20.6640625" style="103" customWidth="1"/>
    <col min="15885" max="15885" width="2.6640625" style="103" customWidth="1"/>
    <col min="15886" max="15886" width="4.5546875" style="103" customWidth="1"/>
    <col min="15887" max="15894" width="14.6640625" style="103" customWidth="1"/>
    <col min="15895" max="15895" width="4.5546875" style="103" customWidth="1"/>
    <col min="15896" max="15896" width="2.6640625" style="103" customWidth="1"/>
    <col min="15897" max="15897" width="4.5546875" style="103" customWidth="1"/>
    <col min="15898" max="15905" width="13.6640625" style="103" customWidth="1"/>
    <col min="15906" max="15906" width="4.5546875" style="103" customWidth="1"/>
    <col min="15907" max="15907" width="2.6640625" style="103" customWidth="1"/>
    <col min="15908" max="15908" width="4.5546875" style="103" customWidth="1"/>
    <col min="15909" max="15911" width="30.6640625" style="103" customWidth="1"/>
    <col min="15912" max="15912" width="4.5546875" style="103" customWidth="1"/>
    <col min="15913" max="15913" width="2.6640625" style="103" customWidth="1"/>
    <col min="15914" max="15914" width="4.5546875" style="103" customWidth="1"/>
    <col min="15915" max="15920" width="13.6640625" style="103" customWidth="1"/>
    <col min="15921" max="15921" width="4.5546875" style="103" customWidth="1"/>
    <col min="15922" max="16124" width="11.44140625" style="103"/>
    <col min="16125" max="16125" width="2.6640625" style="103" customWidth="1"/>
    <col min="16126" max="16126" width="4.44140625" style="103" customWidth="1"/>
    <col min="16127" max="16132" width="18.6640625" style="103" customWidth="1"/>
    <col min="16133" max="16133" width="4.44140625" style="103" customWidth="1"/>
    <col min="16134" max="16134" width="2.6640625" style="103" customWidth="1"/>
    <col min="16135" max="16135" width="4.5546875" style="103" customWidth="1"/>
    <col min="16136" max="16136" width="20.6640625" style="103" customWidth="1"/>
    <col min="16137" max="16137" width="20.5546875" style="103" customWidth="1"/>
    <col min="16138" max="16140" width="20.6640625" style="103" customWidth="1"/>
    <col min="16141" max="16141" width="2.6640625" style="103" customWidth="1"/>
    <col min="16142" max="16142" width="4.5546875" style="103" customWidth="1"/>
    <col min="16143" max="16150" width="14.6640625" style="103" customWidth="1"/>
    <col min="16151" max="16151" width="4.5546875" style="103" customWidth="1"/>
    <col min="16152" max="16152" width="2.6640625" style="103" customWidth="1"/>
    <col min="16153" max="16153" width="4.5546875" style="103" customWidth="1"/>
    <col min="16154" max="16161" width="13.6640625" style="103" customWidth="1"/>
    <col min="16162" max="16162" width="4.5546875" style="103" customWidth="1"/>
    <col min="16163" max="16163" width="2.6640625" style="103" customWidth="1"/>
    <col min="16164" max="16164" width="4.5546875" style="103" customWidth="1"/>
    <col min="16165" max="16167" width="30.6640625" style="103" customWidth="1"/>
    <col min="16168" max="16168" width="4.5546875" style="103" customWidth="1"/>
    <col min="16169" max="16169" width="2.6640625" style="103" customWidth="1"/>
    <col min="16170" max="16170" width="4.5546875" style="103" customWidth="1"/>
    <col min="16171" max="16176" width="13.6640625" style="103" customWidth="1"/>
    <col min="16177" max="16177" width="4.5546875" style="103" customWidth="1"/>
    <col min="16178" max="16384" width="11.44140625" style="103"/>
  </cols>
  <sheetData>
    <row r="1" spans="1:50" ht="19.649999999999999" customHeight="1" x14ac:dyDescent="0.3">
      <c r="A1" s="101"/>
      <c r="B1" s="102"/>
      <c r="C1" s="264" t="s">
        <v>1554</v>
      </c>
      <c r="D1" s="264"/>
      <c r="E1" s="264"/>
      <c r="F1" s="264"/>
      <c r="G1" s="264"/>
      <c r="H1" s="264"/>
      <c r="J1" s="101"/>
      <c r="Q1" s="101"/>
      <c r="AC1" s="101"/>
      <c r="AO1" s="101"/>
    </row>
    <row r="2" spans="1:50" s="111" customFormat="1" ht="12.45" customHeight="1" x14ac:dyDescent="0.3">
      <c r="I2" s="112"/>
      <c r="S2" s="112"/>
    </row>
    <row r="3" spans="1:50" s="111" customFormat="1" ht="14.85" customHeight="1" x14ac:dyDescent="0.3">
      <c r="I3" s="103"/>
      <c r="L3" s="103"/>
      <c r="M3" s="103"/>
      <c r="N3" s="103"/>
      <c r="O3" s="103"/>
      <c r="P3" s="103"/>
      <c r="S3" s="112"/>
    </row>
    <row r="4" spans="1:50" s="113" customFormat="1" ht="14.25" customHeight="1" x14ac:dyDescent="0.3">
      <c r="C4" s="244" t="s">
        <v>1039</v>
      </c>
      <c r="D4" s="244"/>
      <c r="E4" s="244"/>
      <c r="F4" s="244"/>
      <c r="G4" s="244"/>
      <c r="H4" s="244"/>
      <c r="I4" s="103"/>
      <c r="L4" s="244" t="s">
        <v>1262</v>
      </c>
      <c r="M4" s="244"/>
      <c r="N4" s="244"/>
      <c r="O4" s="244"/>
      <c r="P4" s="244"/>
      <c r="S4" s="244" t="s">
        <v>1014</v>
      </c>
      <c r="T4" s="244"/>
      <c r="U4" s="244"/>
      <c r="V4" s="244"/>
      <c r="W4" s="244"/>
      <c r="X4" s="244"/>
      <c r="Y4" s="244"/>
      <c r="Z4" s="244"/>
      <c r="AE4" s="244" t="s">
        <v>1555</v>
      </c>
      <c r="AF4" s="244"/>
      <c r="AG4" s="244"/>
      <c r="AH4" s="244"/>
      <c r="AI4" s="244"/>
      <c r="AJ4" s="244"/>
      <c r="AK4" s="244"/>
      <c r="AL4" s="244"/>
      <c r="AP4" s="262" t="s">
        <v>1391</v>
      </c>
      <c r="AQ4" s="262"/>
      <c r="AR4" s="262"/>
      <c r="AS4" s="262"/>
      <c r="AT4" s="262"/>
      <c r="AU4" s="262"/>
    </row>
    <row r="5" spans="1:50" s="113" customFormat="1" ht="14.25" customHeight="1" x14ac:dyDescent="0.3">
      <c r="I5" s="103"/>
      <c r="AC5" s="111"/>
      <c r="AO5" s="111"/>
      <c r="AP5" s="166"/>
      <c r="AQ5" s="166"/>
      <c r="AR5" s="166"/>
      <c r="AS5" s="166"/>
      <c r="AT5" s="166"/>
      <c r="AU5" s="166"/>
    </row>
    <row r="6" spans="1:50" s="113" customFormat="1" ht="14.25" customHeight="1" x14ac:dyDescent="0.3">
      <c r="I6" s="103"/>
      <c r="L6" s="265" t="s">
        <v>82</v>
      </c>
      <c r="M6" s="266" t="s">
        <v>1556</v>
      </c>
      <c r="N6" s="266" t="s">
        <v>1557</v>
      </c>
      <c r="O6" s="267" t="s">
        <v>1036</v>
      </c>
      <c r="P6" s="267"/>
      <c r="AC6" s="111"/>
      <c r="AO6" s="111"/>
      <c r="AP6" s="166"/>
      <c r="AQ6" s="166"/>
      <c r="AR6" s="166"/>
      <c r="AS6" s="166"/>
      <c r="AT6" s="166"/>
      <c r="AU6" s="166"/>
    </row>
    <row r="7" spans="1:50" s="113" customFormat="1" ht="20.85" customHeight="1" x14ac:dyDescent="0.3">
      <c r="C7" s="263" t="s">
        <v>281</v>
      </c>
      <c r="D7" s="167" t="s">
        <v>20</v>
      </c>
      <c r="E7" s="125" t="s">
        <v>1040</v>
      </c>
      <c r="F7" s="125" t="s">
        <v>1041</v>
      </c>
      <c r="G7" s="132" t="s">
        <v>1042</v>
      </c>
      <c r="H7" s="132" t="s">
        <v>1043</v>
      </c>
      <c r="I7" s="103"/>
      <c r="L7" s="265"/>
      <c r="M7" s="266"/>
      <c r="N7" s="266"/>
      <c r="O7" s="131" t="s">
        <v>1037</v>
      </c>
      <c r="P7" s="132" t="s">
        <v>1038</v>
      </c>
      <c r="S7" s="122" t="s">
        <v>1015</v>
      </c>
      <c r="T7" s="123" t="s">
        <v>1016</v>
      </c>
      <c r="U7" s="123" t="s">
        <v>1558</v>
      </c>
      <c r="V7" s="123" t="s">
        <v>1022</v>
      </c>
      <c r="W7" s="123" t="s">
        <v>1023</v>
      </c>
      <c r="X7" s="123" t="s">
        <v>1024</v>
      </c>
      <c r="Y7" s="123" t="s">
        <v>1559</v>
      </c>
      <c r="Z7" s="123" t="s">
        <v>1025</v>
      </c>
      <c r="AA7" s="122" t="s">
        <v>1013</v>
      </c>
      <c r="AB7" s="168"/>
      <c r="AE7" s="124" t="s">
        <v>996</v>
      </c>
      <c r="AF7" s="123" t="s">
        <v>370</v>
      </c>
      <c r="AG7" s="123" t="s">
        <v>997</v>
      </c>
      <c r="AH7" s="123" t="s">
        <v>998</v>
      </c>
      <c r="AI7" s="123" t="s">
        <v>999</v>
      </c>
      <c r="AJ7" s="122" t="s">
        <v>1000</v>
      </c>
      <c r="AK7" s="125" t="s">
        <v>1001</v>
      </c>
      <c r="AL7" s="169" t="s">
        <v>554</v>
      </c>
      <c r="AM7" s="122" t="s">
        <v>1002</v>
      </c>
      <c r="AP7" s="170" t="s">
        <v>1392</v>
      </c>
      <c r="AQ7" s="171" t="s">
        <v>1393</v>
      </c>
      <c r="AR7" s="171" t="s">
        <v>1394</v>
      </c>
      <c r="AS7" s="171" t="s">
        <v>1395</v>
      </c>
      <c r="AT7" s="171" t="s">
        <v>1057</v>
      </c>
      <c r="AU7" s="172" t="s">
        <v>1396</v>
      </c>
      <c r="AW7" s="173" t="s">
        <v>1392</v>
      </c>
      <c r="AX7" s="174">
        <f>DatosMenores!C69</f>
        <v>241</v>
      </c>
    </row>
    <row r="8" spans="1:50" s="142" customFormat="1" ht="14.85" customHeight="1" x14ac:dyDescent="0.3">
      <c r="C8" s="263"/>
      <c r="D8" s="144">
        <f>DatosMenores!C56</f>
        <v>1368</v>
      </c>
      <c r="E8" s="144">
        <f>DatosMenores!C57</f>
        <v>116</v>
      </c>
      <c r="F8" s="144">
        <f>DatosMenores!C58</f>
        <v>148</v>
      </c>
      <c r="G8" s="144">
        <f>DatosMenores!C59</f>
        <v>512</v>
      </c>
      <c r="H8" s="143">
        <f>DatosMenores!C60</f>
        <v>123</v>
      </c>
      <c r="I8" s="103"/>
      <c r="L8" s="143">
        <f>DatosMenores!C48</f>
        <v>26</v>
      </c>
      <c r="M8" s="144">
        <f>DatosMenores!C49</f>
        <v>97</v>
      </c>
      <c r="N8" s="144">
        <f>DatosMenores!C50</f>
        <v>222</v>
      </c>
      <c r="O8" s="144">
        <f>DatosMenores!C51</f>
        <v>25</v>
      </c>
      <c r="P8" s="143">
        <f>DatosMenores!C52</f>
        <v>0</v>
      </c>
      <c r="S8" s="143">
        <f>DatosMenores!C28</f>
        <v>330</v>
      </c>
      <c r="T8" s="144">
        <f>SUM(DatosMenores!C29:C32)</f>
        <v>59</v>
      </c>
      <c r="U8" s="144">
        <f>DatosMenores!C33</f>
        <v>5</v>
      </c>
      <c r="V8" s="144">
        <f>DatosMenores!C34</f>
        <v>75</v>
      </c>
      <c r="W8" s="144">
        <f>DatosMenores!C35</f>
        <v>83</v>
      </c>
      <c r="X8" s="144">
        <f>DatosMenores!C36</f>
        <v>0</v>
      </c>
      <c r="Y8" s="144">
        <f>DatosMenores!C38</f>
        <v>5</v>
      </c>
      <c r="Z8" s="144">
        <f>DatosMenores!C37</f>
        <v>16</v>
      </c>
      <c r="AA8" s="143">
        <f>DatosMenores!C39</f>
        <v>176</v>
      </c>
      <c r="AC8" s="111"/>
      <c r="AE8" s="145">
        <f>DatosMenores!C5</f>
        <v>1</v>
      </c>
      <c r="AF8" s="144">
        <f>DatosMenores!C6</f>
        <v>227</v>
      </c>
      <c r="AG8" s="144">
        <f>DatosMenores!C7</f>
        <v>79</v>
      </c>
      <c r="AH8" s="144">
        <f>DatosMenores!C8</f>
        <v>0</v>
      </c>
      <c r="AI8" s="144">
        <f>DatosMenores!C9</f>
        <v>58</v>
      </c>
      <c r="AJ8" s="143">
        <f>DatosMenores!C10</f>
        <v>75</v>
      </c>
      <c r="AK8" s="147">
        <f>DatosMenores!C11</f>
        <v>174</v>
      </c>
      <c r="AL8" s="175">
        <f>DatosMenores!C12</f>
        <v>98</v>
      </c>
      <c r="AM8" s="143">
        <f>DatosMenores!C13</f>
        <v>22</v>
      </c>
      <c r="AO8" s="111"/>
      <c r="AP8" s="176">
        <f>DatosMenores!C69</f>
        <v>241</v>
      </c>
      <c r="AQ8" s="176">
        <f>DatosMenores!C70</f>
        <v>67</v>
      </c>
      <c r="AR8" s="177">
        <f>DatosMenores!C71</f>
        <v>701</v>
      </c>
      <c r="AS8" s="177">
        <f>DatosMenores!C74</f>
        <v>11</v>
      </c>
      <c r="AT8" s="177">
        <f>DatosMenores!C75</f>
        <v>28</v>
      </c>
      <c r="AU8" s="178">
        <f>DatosMenores!C76</f>
        <v>0</v>
      </c>
      <c r="AW8" s="173" t="s">
        <v>1393</v>
      </c>
      <c r="AX8" s="174">
        <f>DatosMenores!C70</f>
        <v>67</v>
      </c>
    </row>
    <row r="9" spans="1:50" ht="14.85" customHeight="1" x14ac:dyDescent="0.3">
      <c r="B9" s="151"/>
      <c r="C9" s="263" t="s">
        <v>1044</v>
      </c>
      <c r="D9" s="167" t="s">
        <v>1045</v>
      </c>
      <c r="E9" s="131" t="s">
        <v>1046</v>
      </c>
      <c r="F9" s="132" t="s">
        <v>1047</v>
      </c>
      <c r="G9" s="132" t="s">
        <v>1048</v>
      </c>
      <c r="H9" s="132" t="s">
        <v>1043</v>
      </c>
      <c r="AC9" s="113"/>
      <c r="AE9" s="179"/>
      <c r="AO9" s="113"/>
      <c r="AP9" s="180"/>
      <c r="AQ9" s="181"/>
      <c r="AR9" s="182"/>
      <c r="AS9" s="180"/>
      <c r="AT9" s="180"/>
      <c r="AU9" s="180"/>
      <c r="AW9" s="173" t="s">
        <v>1394</v>
      </c>
      <c r="AX9" s="174">
        <f>DatosMenores!C71</f>
        <v>701</v>
      </c>
    </row>
    <row r="10" spans="1:50" ht="29.85" customHeight="1" x14ac:dyDescent="0.3">
      <c r="C10" s="263"/>
      <c r="D10" s="143">
        <f>DatosMenores!C61</f>
        <v>469</v>
      </c>
      <c r="E10" s="144">
        <f>DatosMenores!C62</f>
        <v>18</v>
      </c>
      <c r="F10" s="147">
        <f>DatosMenores!C63</f>
        <v>49</v>
      </c>
      <c r="G10" s="147">
        <f>DatosMenores!C64</f>
        <v>365</v>
      </c>
      <c r="H10" s="147">
        <f>DatosMenores!C65</f>
        <v>37</v>
      </c>
      <c r="AE10" s="124" t="s">
        <v>1003</v>
      </c>
      <c r="AF10" s="123" t="s">
        <v>687</v>
      </c>
      <c r="AG10" s="123" t="s">
        <v>1004</v>
      </c>
      <c r="AH10" s="123" t="s">
        <v>1560</v>
      </c>
      <c r="AI10" s="123" t="s">
        <v>1006</v>
      </c>
      <c r="AJ10" s="123" t="s">
        <v>1008</v>
      </c>
      <c r="AK10" s="123" t="s">
        <v>1009</v>
      </c>
      <c r="AL10" s="122" t="s">
        <v>111</v>
      </c>
      <c r="AP10" s="170" t="s">
        <v>301</v>
      </c>
      <c r="AQ10" s="171" t="s">
        <v>1397</v>
      </c>
      <c r="AR10" s="171" t="s">
        <v>1398</v>
      </c>
      <c r="AS10" s="170" t="s">
        <v>1561</v>
      </c>
      <c r="AT10" s="172" t="s">
        <v>1562</v>
      </c>
      <c r="AU10" s="180"/>
      <c r="AW10" s="173" t="s">
        <v>1561</v>
      </c>
      <c r="AX10" s="174">
        <f>DatosMenores!C72</f>
        <v>0</v>
      </c>
    </row>
    <row r="11" spans="1:50" ht="14.85" customHeight="1" x14ac:dyDescent="0.3">
      <c r="AE11" s="145">
        <f>DatosMenores!C14</f>
        <v>34</v>
      </c>
      <c r="AF11" s="144">
        <f>DatosMenores!C15</f>
        <v>3</v>
      </c>
      <c r="AG11" s="144">
        <f>DatosMenores!C16</f>
        <v>37</v>
      </c>
      <c r="AH11" s="144">
        <f>DatosMenores!C17</f>
        <v>72</v>
      </c>
      <c r="AI11" s="144">
        <f>DatosMenores!C18</f>
        <v>19</v>
      </c>
      <c r="AJ11" s="144">
        <f>DatosMenores!C20</f>
        <v>0</v>
      </c>
      <c r="AK11" s="144">
        <f>DatosMenores!C21</f>
        <v>0</v>
      </c>
      <c r="AL11" s="143">
        <f>DatosMenores!C19</f>
        <v>254</v>
      </c>
      <c r="AP11" s="176">
        <f>DatosMenores!C78</f>
        <v>0</v>
      </c>
      <c r="AQ11" s="177">
        <f>DatosMenores!C77</f>
        <v>19</v>
      </c>
      <c r="AR11" s="177">
        <f>DatosMenores!C79</f>
        <v>2</v>
      </c>
      <c r="AS11" s="176">
        <f>DatosMenores!C72</f>
        <v>0</v>
      </c>
      <c r="AT11" s="178">
        <f>DatosMenores!C73</f>
        <v>36</v>
      </c>
      <c r="AU11" s="180"/>
      <c r="AW11" s="173" t="s">
        <v>1562</v>
      </c>
      <c r="AX11" s="174">
        <f>DatosMenores!C73</f>
        <v>36</v>
      </c>
    </row>
    <row r="12" spans="1:50" ht="12.75" customHeight="1" x14ac:dyDescent="0.3">
      <c r="AP12" s="180"/>
      <c r="AQ12" s="180"/>
      <c r="AR12" s="180"/>
      <c r="AS12" s="180"/>
      <c r="AT12" s="180"/>
      <c r="AU12" s="180"/>
      <c r="AW12" s="173" t="s">
        <v>1395</v>
      </c>
      <c r="AX12" s="174">
        <f>DatosMenores!C74</f>
        <v>11</v>
      </c>
    </row>
    <row r="13" spans="1:50" ht="12.75" customHeight="1" x14ac:dyDescent="0.3">
      <c r="AP13" s="180"/>
      <c r="AQ13" s="180"/>
      <c r="AR13" s="180"/>
      <c r="AS13" s="180"/>
      <c r="AT13" s="180"/>
      <c r="AU13" s="180"/>
      <c r="AW13" s="173" t="s">
        <v>1057</v>
      </c>
      <c r="AX13" s="174">
        <f>DatosMenores!C75</f>
        <v>28</v>
      </c>
    </row>
    <row r="14" spans="1:50" ht="12.75" customHeight="1" x14ac:dyDescent="0.3">
      <c r="AP14" s="180"/>
      <c r="AQ14" s="180"/>
      <c r="AR14" s="180"/>
      <c r="AS14" s="180"/>
      <c r="AT14" s="180"/>
      <c r="AU14" s="180"/>
      <c r="AW14" s="173" t="s">
        <v>1396</v>
      </c>
      <c r="AX14" s="174">
        <f>DatosMenores!C76</f>
        <v>0</v>
      </c>
    </row>
    <row r="15" spans="1:50" ht="12.75" customHeight="1" x14ac:dyDescent="0.3">
      <c r="AP15" s="180"/>
      <c r="AQ15" s="180"/>
      <c r="AR15" s="180"/>
      <c r="AS15" s="180"/>
      <c r="AT15" s="180"/>
      <c r="AU15" s="180"/>
      <c r="AW15" s="173" t="s">
        <v>1397</v>
      </c>
      <c r="AX15" s="174">
        <f>DatosMenores!C77</f>
        <v>19</v>
      </c>
    </row>
    <row r="16" spans="1:50" ht="12.75" customHeight="1" x14ac:dyDescent="0.3">
      <c r="AP16" s="180"/>
      <c r="AQ16" s="180"/>
      <c r="AR16" s="180"/>
      <c r="AS16" s="180"/>
      <c r="AT16" s="180"/>
      <c r="AU16" s="180"/>
      <c r="AW16" s="173" t="s">
        <v>301</v>
      </c>
      <c r="AX16" s="174">
        <f>DatosMenores!C78</f>
        <v>0</v>
      </c>
    </row>
    <row r="17" spans="42:50" ht="12.75" customHeight="1" x14ac:dyDescent="0.3">
      <c r="AP17" s="180"/>
      <c r="AQ17" s="180"/>
      <c r="AR17" s="180"/>
      <c r="AS17" s="180"/>
      <c r="AT17" s="180"/>
      <c r="AU17" s="180"/>
      <c r="AW17" s="173" t="s">
        <v>1398</v>
      </c>
      <c r="AX17" s="174">
        <f>DatosMenores!C79</f>
        <v>2</v>
      </c>
    </row>
  </sheetData>
  <sheetProtection algorithmName="SHA-512" hashValue="uP1la/qYmHzZO1cIegaYdeghjp+EH86mjGSelrwBxF9y//leTIsQ2hV4odXx4iICCqQlrBX5Wm5wSUsYpxHo1w==" saltValue="MUBYuuYSvrI4R0CICG+/hg==" spinCount="100000" sheet="1" objects="1" scenarios="1"/>
  <mergeCells count="12">
    <mergeCell ref="AE4:AL4"/>
    <mergeCell ref="AP4:AU4"/>
    <mergeCell ref="C9:C10"/>
    <mergeCell ref="C1:H1"/>
    <mergeCell ref="C4:H4"/>
    <mergeCell ref="L4:P4"/>
    <mergeCell ref="S4:Z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77680-F7A6-418C-867D-F49620BB74CF}">
  <sheetPr>
    <tabColor theme="3"/>
  </sheetPr>
  <dimension ref="A1:AF25"/>
  <sheetViews>
    <sheetView showGridLines="0" zoomScale="95" zoomScaleNormal="95" workbookViewId="0"/>
  </sheetViews>
  <sheetFormatPr baseColWidth="10" defaultColWidth="11.44140625" defaultRowHeight="13.2" x14ac:dyDescent="0.25"/>
  <cols>
    <col min="1" max="1" width="2.6640625" style="185" customWidth="1"/>
    <col min="2" max="2" width="4.44140625" style="185" customWidth="1"/>
    <col min="3" max="3" width="26.88671875" style="185" customWidth="1"/>
    <col min="4" max="4" width="17" style="185" customWidth="1"/>
    <col min="5" max="5" width="6.109375" style="185" customWidth="1"/>
    <col min="6" max="6" width="30.88671875" style="185" customWidth="1"/>
    <col min="7" max="7" width="10" style="185" customWidth="1"/>
    <col min="8" max="8" width="3.88671875" style="185" customWidth="1"/>
    <col min="9" max="9" width="2.6640625" style="187" customWidth="1"/>
    <col min="10" max="10" width="7.88671875" style="187" customWidth="1"/>
    <col min="11" max="12" width="11.44140625" style="187"/>
    <col min="13" max="13" width="51.33203125" style="187" customWidth="1"/>
    <col min="14" max="14" width="2.6640625" style="187" customWidth="1"/>
    <col min="15" max="15" width="7.88671875" style="187" customWidth="1"/>
    <col min="16" max="17" width="11.44140625" style="187"/>
    <col min="18" max="18" width="51.33203125" style="187" customWidth="1"/>
    <col min="19" max="19" width="2.6640625" style="187" customWidth="1"/>
    <col min="20" max="20" width="7.88671875" style="187" customWidth="1"/>
    <col min="21" max="22" width="11.44140625" style="187"/>
    <col min="23" max="23" width="51.33203125" style="187" customWidth="1"/>
    <col min="24" max="24" width="2.6640625" style="187" customWidth="1"/>
    <col min="25" max="25" width="7.88671875" style="187" customWidth="1"/>
    <col min="26" max="27" width="11.44140625" style="187"/>
    <col min="28" max="28" width="51.33203125" style="187" customWidth="1"/>
    <col min="29" max="29" width="2.6640625" style="187" customWidth="1"/>
    <col min="30" max="16384" width="11.44140625" style="185"/>
  </cols>
  <sheetData>
    <row r="1" spans="1:30" ht="17.399999999999999" x14ac:dyDescent="0.25">
      <c r="A1" s="183"/>
      <c r="B1" s="184"/>
      <c r="C1" s="268" t="s">
        <v>1563</v>
      </c>
      <c r="D1" s="268"/>
      <c r="E1" s="268"/>
      <c r="F1" s="268"/>
      <c r="I1" s="186"/>
      <c r="N1" s="186"/>
      <c r="S1" s="186"/>
      <c r="X1" s="186"/>
      <c r="AC1" s="186"/>
    </row>
    <row r="2" spans="1:30" s="188" customFormat="1" ht="12" x14ac:dyDescent="0.25">
      <c r="F2" s="189"/>
      <c r="G2" s="189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</row>
    <row r="3" spans="1:30" x14ac:dyDescent="0.25">
      <c r="C3" s="269" t="s">
        <v>1564</v>
      </c>
      <c r="D3" s="269"/>
      <c r="F3" s="269" t="s">
        <v>1262</v>
      </c>
      <c r="G3" s="269"/>
      <c r="H3" s="190"/>
      <c r="I3" s="191"/>
      <c r="J3" s="191"/>
      <c r="K3" s="191" t="s">
        <v>1565</v>
      </c>
      <c r="L3" s="191"/>
      <c r="M3" s="191"/>
      <c r="N3" s="191"/>
      <c r="O3" s="191"/>
      <c r="P3" s="191" t="s">
        <v>1520</v>
      </c>
      <c r="Q3" s="191"/>
      <c r="R3" s="191"/>
      <c r="S3" s="191"/>
      <c r="T3" s="191"/>
      <c r="U3" s="191" t="s">
        <v>1566</v>
      </c>
      <c r="V3" s="191"/>
      <c r="W3" s="191"/>
      <c r="X3" s="191"/>
      <c r="Y3" s="191"/>
      <c r="Z3" s="191" t="s">
        <v>241</v>
      </c>
      <c r="AA3" s="191"/>
      <c r="AB3" s="191"/>
      <c r="AC3" s="191"/>
      <c r="AD3" s="191" t="s">
        <v>1567</v>
      </c>
    </row>
    <row r="4" spans="1:30" x14ac:dyDescent="0.25">
      <c r="C4" s="192" t="s">
        <v>1568</v>
      </c>
      <c r="D4" s="193">
        <f>DatosViolenciaDoméstica!C5</f>
        <v>1</v>
      </c>
      <c r="F4" s="192" t="s">
        <v>1569</v>
      </c>
      <c r="G4" s="194">
        <f>DatosViolenciaDoméstica!E67</f>
        <v>4</v>
      </c>
      <c r="H4" s="195"/>
    </row>
    <row r="5" spans="1:30" x14ac:dyDescent="0.25">
      <c r="C5" s="192" t="s">
        <v>13</v>
      </c>
      <c r="D5" s="193">
        <f>DatosViolenciaDoméstica!C6</f>
        <v>97</v>
      </c>
      <c r="F5" s="192" t="s">
        <v>1570</v>
      </c>
      <c r="G5" s="196">
        <f>DatosViolenciaDoméstica!F67</f>
        <v>30</v>
      </c>
      <c r="H5" s="195"/>
    </row>
    <row r="6" spans="1:30" ht="26.4" x14ac:dyDescent="0.25">
      <c r="C6" s="192" t="s">
        <v>1571</v>
      </c>
      <c r="D6" s="193">
        <f>DatosViolenciaDoméstica!C7</f>
        <v>3</v>
      </c>
    </row>
    <row r="7" spans="1:30" x14ac:dyDescent="0.25">
      <c r="C7" s="192" t="s">
        <v>60</v>
      </c>
      <c r="D7" s="193">
        <f>DatosViolenciaDoméstica!C8</f>
        <v>0</v>
      </c>
    </row>
    <row r="8" spans="1:30" x14ac:dyDescent="0.25">
      <c r="C8" s="192" t="s">
        <v>1572</v>
      </c>
      <c r="D8" s="193">
        <f>DatosViolenciaDoméstica!C9</f>
        <v>0</v>
      </c>
    </row>
    <row r="9" spans="1:30" x14ac:dyDescent="0.25">
      <c r="C9" s="192" t="s">
        <v>1573</v>
      </c>
      <c r="D9" s="197">
        <f>SUM(DatosViolenciaDoméstica!C10:C11)</f>
        <v>0</v>
      </c>
    </row>
    <row r="21" spans="6:32" x14ac:dyDescent="0.25">
      <c r="F21" s="198"/>
      <c r="G21" s="198"/>
    </row>
    <row r="22" spans="6:32" s="198" customFormat="1" ht="12" x14ac:dyDescent="0.25">
      <c r="F22" s="199"/>
      <c r="G22" s="199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C22" s="187"/>
    </row>
    <row r="23" spans="6:32" s="199" customFormat="1" x14ac:dyDescent="0.25">
      <c r="F23" s="185"/>
      <c r="G23" s="185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C23" s="187"/>
    </row>
    <row r="24" spans="6:32" x14ac:dyDescent="0.25">
      <c r="AB24" s="185"/>
    </row>
    <row r="25" spans="6:32" ht="15.6" x14ac:dyDescent="0.3">
      <c r="I25" s="200"/>
      <c r="J25" s="200"/>
      <c r="K25" s="201" t="s">
        <v>1531</v>
      </c>
      <c r="L25" s="202">
        <v>0</v>
      </c>
      <c r="M25" s="200"/>
      <c r="N25" s="200"/>
      <c r="O25" s="200"/>
      <c r="P25" s="201" t="s">
        <v>1531</v>
      </c>
      <c r="Q25" s="202">
        <v>0</v>
      </c>
      <c r="R25" s="200"/>
      <c r="S25" s="200"/>
      <c r="T25" s="200"/>
      <c r="U25" s="201" t="s">
        <v>1531</v>
      </c>
      <c r="V25" s="202">
        <v>0</v>
      </c>
      <c r="W25" s="200"/>
      <c r="X25" s="200"/>
      <c r="Y25" s="200"/>
      <c r="Z25" s="200"/>
      <c r="AA25" s="200"/>
      <c r="AB25" s="185"/>
      <c r="AC25" s="200"/>
      <c r="AE25" s="201" t="s">
        <v>1531</v>
      </c>
      <c r="AF25" s="202">
        <v>0</v>
      </c>
    </row>
  </sheetData>
  <sheetProtection algorithmName="SHA-512" hashValue="0qhoU0X3QYPAuZf3NdTRxqEiCweGnH58fhOgslW+KMXCH6P+gIo2O0JXRoyLfyDLoaskKRJyh9Qhr0VDxpke2g==" saltValue="SyhIcZMcWWKqIvxdti4fIg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76718-8C9A-4AC8-B2C4-5F5B1D820FCF}">
  <sheetPr>
    <tabColor theme="3"/>
  </sheetPr>
  <dimension ref="A1:AF25"/>
  <sheetViews>
    <sheetView showGridLines="0" workbookViewId="0"/>
  </sheetViews>
  <sheetFormatPr baseColWidth="10" defaultColWidth="11.44140625" defaultRowHeight="13.2" x14ac:dyDescent="0.25"/>
  <cols>
    <col min="1" max="1" width="2.6640625" style="185" customWidth="1"/>
    <col min="2" max="2" width="4.44140625" style="185" customWidth="1"/>
    <col min="3" max="3" width="26.88671875" style="185" customWidth="1"/>
    <col min="4" max="4" width="17" style="185" customWidth="1"/>
    <col min="5" max="5" width="6.109375" style="185" customWidth="1"/>
    <col min="6" max="6" width="30.88671875" style="185" customWidth="1"/>
    <col min="7" max="7" width="10" style="185" customWidth="1"/>
    <col min="8" max="8" width="3.88671875" style="185" customWidth="1"/>
    <col min="9" max="9" width="2.6640625" style="187" customWidth="1"/>
    <col min="10" max="10" width="7.88671875" style="187" customWidth="1"/>
    <col min="11" max="12" width="11.44140625" style="187"/>
    <col min="13" max="13" width="51.33203125" style="187" customWidth="1"/>
    <col min="14" max="14" width="2.6640625" style="187" customWidth="1"/>
    <col min="15" max="15" width="7.88671875" style="187" customWidth="1"/>
    <col min="16" max="17" width="11.44140625" style="187"/>
    <col min="18" max="18" width="51.33203125" style="187" customWidth="1"/>
    <col min="19" max="19" width="2.6640625" style="187" hidden="1" customWidth="1"/>
    <col min="20" max="20" width="7.88671875" style="187" hidden="1" customWidth="1"/>
    <col min="21" max="22" width="0" style="187" hidden="1" customWidth="1"/>
    <col min="23" max="23" width="51.33203125" style="187" hidden="1" customWidth="1"/>
    <col min="24" max="24" width="2.6640625" style="187" customWidth="1"/>
    <col min="25" max="25" width="7.88671875" style="187" customWidth="1"/>
    <col min="26" max="27" width="11.44140625" style="187"/>
    <col min="28" max="28" width="51.33203125" style="187" customWidth="1"/>
    <col min="29" max="29" width="2.6640625" style="187" customWidth="1"/>
    <col min="30" max="16384" width="11.44140625" style="185"/>
  </cols>
  <sheetData>
    <row r="1" spans="1:30" ht="17.399999999999999" x14ac:dyDescent="0.25">
      <c r="A1" s="183"/>
      <c r="B1" s="184"/>
      <c r="C1" s="268" t="s">
        <v>1574</v>
      </c>
      <c r="D1" s="268"/>
      <c r="E1" s="268"/>
      <c r="F1" s="268"/>
      <c r="I1" s="186"/>
      <c r="N1" s="186"/>
      <c r="S1" s="186"/>
      <c r="X1" s="186"/>
      <c r="AC1" s="186"/>
    </row>
    <row r="2" spans="1:30" s="188" customFormat="1" ht="12" x14ac:dyDescent="0.25">
      <c r="F2" s="189"/>
      <c r="G2" s="189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</row>
    <row r="3" spans="1:30" x14ac:dyDescent="0.25">
      <c r="C3" s="269" t="s">
        <v>1564</v>
      </c>
      <c r="D3" s="269"/>
      <c r="F3" s="269" t="s">
        <v>1262</v>
      </c>
      <c r="G3" s="269"/>
      <c r="H3" s="190"/>
      <c r="I3" s="191"/>
      <c r="J3" s="191"/>
      <c r="K3" s="191" t="s">
        <v>1565</v>
      </c>
      <c r="L3" s="191"/>
      <c r="M3" s="191"/>
      <c r="N3" s="191"/>
      <c r="O3" s="191"/>
      <c r="P3" s="191" t="s">
        <v>1520</v>
      </c>
      <c r="Q3" s="191"/>
      <c r="R3" s="191"/>
      <c r="S3" s="191"/>
      <c r="T3" s="191"/>
      <c r="U3" s="191" t="s">
        <v>1566</v>
      </c>
      <c r="V3" s="191"/>
      <c r="W3" s="191"/>
      <c r="X3" s="191"/>
      <c r="Y3" s="191"/>
      <c r="Z3" s="191" t="s">
        <v>241</v>
      </c>
      <c r="AA3" s="191"/>
      <c r="AB3" s="191"/>
      <c r="AC3" s="191"/>
      <c r="AD3" s="191" t="s">
        <v>1567</v>
      </c>
    </row>
    <row r="4" spans="1:30" x14ac:dyDescent="0.25">
      <c r="C4" s="192" t="s">
        <v>13</v>
      </c>
      <c r="D4" s="193">
        <f>DatosViolenciaGénero!C7</f>
        <v>2205</v>
      </c>
      <c r="F4" s="192" t="s">
        <v>1569</v>
      </c>
      <c r="G4" s="194">
        <f>DatosViolenciaGénero!E82</f>
        <v>111</v>
      </c>
      <c r="H4" s="195"/>
    </row>
    <row r="5" spans="1:30" x14ac:dyDescent="0.25">
      <c r="C5" s="192" t="s">
        <v>40</v>
      </c>
      <c r="D5" s="193">
        <f>DatosViolenciaGénero!C5</f>
        <v>1270</v>
      </c>
      <c r="F5" s="192" t="s">
        <v>1570</v>
      </c>
      <c r="G5" s="194">
        <f>DatosViolenciaGénero!F82</f>
        <v>542</v>
      </c>
      <c r="H5" s="195"/>
    </row>
    <row r="6" spans="1:30" ht="26.4" x14ac:dyDescent="0.25">
      <c r="C6" s="192" t="s">
        <v>1571</v>
      </c>
      <c r="D6" s="203">
        <f>DatosViolenciaGénero!C8</f>
        <v>201</v>
      </c>
    </row>
    <row r="7" spans="1:30" x14ac:dyDescent="0.25">
      <c r="C7" s="192" t="s">
        <v>60</v>
      </c>
      <c r="D7" s="203">
        <f>DatosViolenciaGénero!C9</f>
        <v>11</v>
      </c>
    </row>
    <row r="8" spans="1:30" x14ac:dyDescent="0.25">
      <c r="C8" s="192" t="s">
        <v>1575</v>
      </c>
      <c r="D8" s="193">
        <f>DatosViolenciaGénero!C11</f>
        <v>0</v>
      </c>
    </row>
    <row r="9" spans="1:30" x14ac:dyDescent="0.25">
      <c r="C9" s="192" t="s">
        <v>1576</v>
      </c>
      <c r="D9" s="193">
        <f>DatosViolenciaGénero!C12</f>
        <v>1</v>
      </c>
    </row>
    <row r="10" spans="1:30" x14ac:dyDescent="0.25">
      <c r="C10" s="192" t="s">
        <v>1568</v>
      </c>
      <c r="D10" s="203">
        <f>DatosViolenciaGénero!C6</f>
        <v>231</v>
      </c>
    </row>
    <row r="11" spans="1:30" x14ac:dyDescent="0.25">
      <c r="C11" s="192" t="s">
        <v>1572</v>
      </c>
      <c r="D11" s="203">
        <f>DatosViolenciaGénero!C10</f>
        <v>8</v>
      </c>
    </row>
    <row r="20" spans="3:32" x14ac:dyDescent="0.25">
      <c r="C20" s="198"/>
      <c r="D20" s="198"/>
    </row>
    <row r="21" spans="3:32" x14ac:dyDescent="0.25">
      <c r="C21" s="199"/>
      <c r="D21" s="199"/>
    </row>
    <row r="22" spans="3:32" s="198" customFormat="1" ht="12.75" customHeight="1" x14ac:dyDescent="0.25">
      <c r="C22" s="185"/>
      <c r="D22" s="185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C22" s="187"/>
    </row>
    <row r="23" spans="3:32" s="199" customFormat="1" x14ac:dyDescent="0.25">
      <c r="C23" s="185"/>
      <c r="D23" s="185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C23" s="187"/>
    </row>
    <row r="24" spans="3:32" x14ac:dyDescent="0.25">
      <c r="AB24" s="185"/>
    </row>
    <row r="25" spans="3:32" ht="15.6" x14ac:dyDescent="0.3">
      <c r="I25" s="200"/>
      <c r="J25" s="200"/>
      <c r="K25" s="201" t="s">
        <v>1531</v>
      </c>
      <c r="L25" s="202">
        <v>0</v>
      </c>
      <c r="M25" s="200"/>
      <c r="N25" s="200"/>
      <c r="O25" s="200"/>
      <c r="P25" s="201" t="s">
        <v>1531</v>
      </c>
      <c r="Q25" s="202">
        <v>0</v>
      </c>
      <c r="R25" s="200"/>
      <c r="S25" s="200"/>
      <c r="T25" s="200"/>
      <c r="U25" s="201" t="s">
        <v>1531</v>
      </c>
      <c r="V25" s="202">
        <v>0</v>
      </c>
      <c r="W25" s="200"/>
      <c r="X25" s="200"/>
      <c r="Y25" s="200"/>
      <c r="Z25" s="200"/>
      <c r="AA25" s="200"/>
      <c r="AB25" s="185"/>
      <c r="AC25" s="200"/>
      <c r="AE25" s="201" t="s">
        <v>1531</v>
      </c>
      <c r="AF25" s="202">
        <v>0</v>
      </c>
    </row>
  </sheetData>
  <sheetProtection algorithmName="SHA-512" hashValue="3GVX/muOsMF7zv/W7VcQyTkLYMMshVOteB+UxExnKhW++attZFsZg/vY2gvtCaFINVwYzOlrN4Ln1YctRePrOg==" saltValue="VUrHuLWIoXeYTRrlPMDFmw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424"/>
  <sheetViews>
    <sheetView showGridLines="0" workbookViewId="0"/>
  </sheetViews>
  <sheetFormatPr baseColWidth="10" defaultColWidth="9.109375" defaultRowHeight="14.4" x14ac:dyDescent="0.3"/>
  <cols>
    <col min="1" max="1" width="80.88671875" bestFit="1" customWidth="1"/>
    <col min="2" max="2" width="58.77734375" bestFit="1" customWidth="1"/>
    <col min="3" max="3" width="10.33203125" bestFit="1" customWidth="1"/>
    <col min="4" max="4" width="7.88671875" bestFit="1" customWidth="1"/>
    <col min="5" max="5" width="9.6640625" bestFit="1" customWidth="1"/>
    <col min="6" max="8" width="4" customWidth="1"/>
  </cols>
  <sheetData>
    <row r="3" spans="1:5" x14ac:dyDescent="0.3">
      <c r="A3" s="7" t="s">
        <v>12</v>
      </c>
    </row>
    <row r="5" spans="1:5" x14ac:dyDescent="0.3">
      <c r="A5" s="8" t="s">
        <v>13</v>
      </c>
    </row>
    <row r="6" spans="1:5" x14ac:dyDescent="0.3">
      <c r="A6" s="9" t="s">
        <v>14</v>
      </c>
      <c r="B6" s="9" t="s">
        <v>15</v>
      </c>
      <c r="C6" s="10" t="s">
        <v>3</v>
      </c>
      <c r="D6" s="10" t="s">
        <v>16</v>
      </c>
      <c r="E6" s="11" t="s">
        <v>17</v>
      </c>
    </row>
    <row r="7" spans="1:5" x14ac:dyDescent="0.3">
      <c r="A7" s="217" t="s">
        <v>18</v>
      </c>
      <c r="B7" s="13" t="s">
        <v>19</v>
      </c>
      <c r="C7" s="14">
        <v>13332</v>
      </c>
      <c r="D7" s="14">
        <v>11139</v>
      </c>
      <c r="E7" s="15">
        <v>0.19687584163749</v>
      </c>
    </row>
    <row r="8" spans="1:5" x14ac:dyDescent="0.3">
      <c r="A8" s="218"/>
      <c r="B8" s="13" t="s">
        <v>20</v>
      </c>
      <c r="C8" s="14">
        <v>35924</v>
      </c>
      <c r="D8" s="14">
        <v>34558</v>
      </c>
      <c r="E8" s="15">
        <v>3.9527750448521297E-2</v>
      </c>
    </row>
    <row r="9" spans="1:5" x14ac:dyDescent="0.3">
      <c r="A9" s="218"/>
      <c r="B9" s="13" t="s">
        <v>21</v>
      </c>
      <c r="C9" s="14">
        <v>32574</v>
      </c>
      <c r="D9" s="14">
        <v>31594</v>
      </c>
      <c r="E9" s="15">
        <v>3.1018547825536501E-2</v>
      </c>
    </row>
    <row r="10" spans="1:5" x14ac:dyDescent="0.3">
      <c r="A10" s="218"/>
      <c r="B10" s="13" t="s">
        <v>22</v>
      </c>
      <c r="C10" s="14">
        <v>399</v>
      </c>
      <c r="D10" s="14">
        <v>535</v>
      </c>
      <c r="E10" s="15">
        <v>-0.25420560747663501</v>
      </c>
    </row>
    <row r="11" spans="1:5" x14ac:dyDescent="0.3">
      <c r="A11" s="219"/>
      <c r="B11" s="13" t="s">
        <v>23</v>
      </c>
      <c r="C11" s="14">
        <v>16764</v>
      </c>
      <c r="D11" s="14">
        <v>11901</v>
      </c>
      <c r="E11" s="15">
        <v>0.40862112427527097</v>
      </c>
    </row>
    <row r="12" spans="1:5" x14ac:dyDescent="0.3">
      <c r="A12" s="217" t="s">
        <v>24</v>
      </c>
      <c r="B12" s="13" t="s">
        <v>25</v>
      </c>
      <c r="C12" s="14">
        <v>7932</v>
      </c>
      <c r="D12" s="14">
        <v>7897</v>
      </c>
      <c r="E12" s="15">
        <v>4.4320628086615202E-3</v>
      </c>
    </row>
    <row r="13" spans="1:5" x14ac:dyDescent="0.3">
      <c r="A13" s="218"/>
      <c r="B13" s="13" t="s">
        <v>26</v>
      </c>
      <c r="C13" s="14">
        <v>2952</v>
      </c>
      <c r="D13" s="14">
        <v>4172</v>
      </c>
      <c r="E13" s="15">
        <v>-0.29242569511025901</v>
      </c>
    </row>
    <row r="14" spans="1:5" x14ac:dyDescent="0.3">
      <c r="A14" s="219"/>
      <c r="B14" s="13" t="s">
        <v>27</v>
      </c>
      <c r="C14" s="14">
        <v>15594</v>
      </c>
      <c r="D14" s="14">
        <v>15474</v>
      </c>
      <c r="E14" s="15">
        <v>7.7549437766576204E-3</v>
      </c>
    </row>
    <row r="15" spans="1:5" x14ac:dyDescent="0.3">
      <c r="A15" s="217" t="s">
        <v>28</v>
      </c>
      <c r="B15" s="13" t="s">
        <v>29</v>
      </c>
      <c r="C15" s="14">
        <v>1314</v>
      </c>
      <c r="D15" s="14">
        <v>1492</v>
      </c>
      <c r="E15" s="15">
        <v>-0.119302949061662</v>
      </c>
    </row>
    <row r="16" spans="1:5" x14ac:dyDescent="0.3">
      <c r="A16" s="218"/>
      <c r="B16" s="13" t="s">
        <v>30</v>
      </c>
      <c r="C16" s="14">
        <v>3046</v>
      </c>
      <c r="D16" s="14">
        <v>3607</v>
      </c>
      <c r="E16" s="15">
        <v>-0.15553091211533099</v>
      </c>
    </row>
    <row r="17" spans="1:5" x14ac:dyDescent="0.3">
      <c r="A17" s="218"/>
      <c r="B17" s="13" t="s">
        <v>31</v>
      </c>
      <c r="C17" s="14">
        <v>47</v>
      </c>
      <c r="D17" s="14">
        <v>64</v>
      </c>
      <c r="E17" s="15">
        <v>-0.265625</v>
      </c>
    </row>
    <row r="18" spans="1:5" x14ac:dyDescent="0.3">
      <c r="A18" s="218"/>
      <c r="B18" s="13" t="s">
        <v>32</v>
      </c>
      <c r="C18" s="14">
        <v>3</v>
      </c>
      <c r="D18" s="14">
        <v>6</v>
      </c>
      <c r="E18" s="15">
        <v>-0.5</v>
      </c>
    </row>
    <row r="19" spans="1:5" x14ac:dyDescent="0.3">
      <c r="A19" s="219"/>
      <c r="B19" s="13" t="s">
        <v>33</v>
      </c>
      <c r="C19" s="14">
        <v>356</v>
      </c>
      <c r="D19" s="14">
        <v>449</v>
      </c>
      <c r="E19" s="15">
        <v>-0.207126948775056</v>
      </c>
    </row>
    <row r="20" spans="1:5" x14ac:dyDescent="0.3">
      <c r="A20" s="3"/>
    </row>
    <row r="21" spans="1:5" x14ac:dyDescent="0.3">
      <c r="A21" s="8" t="s">
        <v>34</v>
      </c>
    </row>
    <row r="22" spans="1:5" x14ac:dyDescent="0.3">
      <c r="A22" s="9" t="s">
        <v>14</v>
      </c>
      <c r="B22" s="9" t="s">
        <v>15</v>
      </c>
      <c r="C22" s="10" t="s">
        <v>3</v>
      </c>
      <c r="D22" s="10" t="s">
        <v>16</v>
      </c>
      <c r="E22" s="11" t="s">
        <v>17</v>
      </c>
    </row>
    <row r="23" spans="1:5" x14ac:dyDescent="0.3">
      <c r="A23" s="12" t="s">
        <v>35</v>
      </c>
      <c r="B23" s="16"/>
      <c r="C23" s="17"/>
      <c r="D23" s="14">
        <v>0</v>
      </c>
      <c r="E23" s="15">
        <v>0</v>
      </c>
    </row>
    <row r="24" spans="1:5" x14ac:dyDescent="0.3">
      <c r="A24" s="12" t="s">
        <v>36</v>
      </c>
      <c r="B24" s="16"/>
      <c r="C24" s="17"/>
      <c r="D24" s="14">
        <v>0</v>
      </c>
      <c r="E24" s="15">
        <v>0</v>
      </c>
    </row>
    <row r="25" spans="1:5" x14ac:dyDescent="0.3">
      <c r="A25" s="12" t="s">
        <v>37</v>
      </c>
      <c r="B25" s="16"/>
      <c r="C25" s="14">
        <v>1392</v>
      </c>
      <c r="D25" s="14">
        <v>1180</v>
      </c>
      <c r="E25" s="15">
        <v>0.17966101694915201</v>
      </c>
    </row>
    <row r="26" spans="1:5" x14ac:dyDescent="0.3">
      <c r="A26" s="12" t="s">
        <v>38</v>
      </c>
      <c r="B26" s="16"/>
      <c r="C26" s="14">
        <v>1682</v>
      </c>
      <c r="D26" s="14">
        <v>1417</v>
      </c>
      <c r="E26" s="15">
        <v>0.18701482004234299</v>
      </c>
    </row>
    <row r="27" spans="1:5" x14ac:dyDescent="0.3">
      <c r="A27" s="12" t="s">
        <v>39</v>
      </c>
      <c r="B27" s="16"/>
      <c r="C27" s="14">
        <v>88</v>
      </c>
      <c r="D27" s="14">
        <v>93</v>
      </c>
      <c r="E27" s="15">
        <v>-5.3763440860215103E-2</v>
      </c>
    </row>
    <row r="28" spans="1:5" x14ac:dyDescent="0.3">
      <c r="A28" s="3"/>
    </row>
    <row r="29" spans="1:5" x14ac:dyDescent="0.3">
      <c r="A29" s="8" t="s">
        <v>40</v>
      </c>
    </row>
    <row r="30" spans="1:5" x14ac:dyDescent="0.3">
      <c r="A30" s="9" t="s">
        <v>14</v>
      </c>
      <c r="B30" s="9" t="s">
        <v>15</v>
      </c>
      <c r="C30" s="10" t="s">
        <v>3</v>
      </c>
      <c r="D30" s="10" t="s">
        <v>16</v>
      </c>
      <c r="E30" s="11" t="s">
        <v>17</v>
      </c>
    </row>
    <row r="31" spans="1:5" x14ac:dyDescent="0.3">
      <c r="A31" s="12" t="s">
        <v>18</v>
      </c>
      <c r="B31" s="13" t="s">
        <v>41</v>
      </c>
      <c r="C31" s="14">
        <v>3867</v>
      </c>
      <c r="D31" s="14">
        <v>3780</v>
      </c>
      <c r="E31" s="15">
        <v>2.3015873015873E-2</v>
      </c>
    </row>
    <row r="32" spans="1:5" x14ac:dyDescent="0.3">
      <c r="A32" s="217" t="s">
        <v>42</v>
      </c>
      <c r="B32" s="13" t="s">
        <v>43</v>
      </c>
      <c r="C32" s="14">
        <v>328</v>
      </c>
      <c r="D32" s="14">
        <v>292</v>
      </c>
      <c r="E32" s="15">
        <v>0.123287671232877</v>
      </c>
    </row>
    <row r="33" spans="1:5" x14ac:dyDescent="0.3">
      <c r="A33" s="218"/>
      <c r="B33" s="13" t="s">
        <v>44</v>
      </c>
      <c r="C33" s="14">
        <v>109</v>
      </c>
      <c r="D33" s="14">
        <v>81</v>
      </c>
      <c r="E33" s="15">
        <v>0.34567901234567899</v>
      </c>
    </row>
    <row r="34" spans="1:5" x14ac:dyDescent="0.3">
      <c r="A34" s="218"/>
      <c r="B34" s="13" t="s">
        <v>45</v>
      </c>
      <c r="C34" s="14">
        <v>27</v>
      </c>
      <c r="D34" s="14">
        <v>37</v>
      </c>
      <c r="E34" s="15">
        <v>-0.27027027027027001</v>
      </c>
    </row>
    <row r="35" spans="1:5" x14ac:dyDescent="0.3">
      <c r="A35" s="218"/>
      <c r="B35" s="13" t="s">
        <v>46</v>
      </c>
      <c r="C35" s="14">
        <v>98</v>
      </c>
      <c r="D35" s="14">
        <v>54</v>
      </c>
      <c r="E35" s="15">
        <v>0.81481481481481499</v>
      </c>
    </row>
    <row r="36" spans="1:5" x14ac:dyDescent="0.3">
      <c r="A36" s="219"/>
      <c r="B36" s="13" t="s">
        <v>47</v>
      </c>
      <c r="C36" s="14">
        <v>2737</v>
      </c>
      <c r="D36" s="14">
        <v>2907</v>
      </c>
      <c r="E36" s="15">
        <v>-5.8479532163742701E-2</v>
      </c>
    </row>
    <row r="37" spans="1:5" x14ac:dyDescent="0.3">
      <c r="A37" s="3"/>
    </row>
    <row r="38" spans="1:5" x14ac:dyDescent="0.3">
      <c r="A38" s="8" t="s">
        <v>48</v>
      </c>
    </row>
    <row r="39" spans="1:5" x14ac:dyDescent="0.3">
      <c r="A39" s="9" t="s">
        <v>14</v>
      </c>
      <c r="B39" s="9" t="s">
        <v>15</v>
      </c>
      <c r="C39" s="10" t="s">
        <v>3</v>
      </c>
      <c r="D39" s="10" t="s">
        <v>16</v>
      </c>
      <c r="E39" s="11" t="s">
        <v>17</v>
      </c>
    </row>
    <row r="40" spans="1:5" x14ac:dyDescent="0.3">
      <c r="A40" s="12" t="s">
        <v>49</v>
      </c>
      <c r="B40" s="16"/>
      <c r="C40" s="14">
        <v>7579</v>
      </c>
      <c r="D40" s="14">
        <v>6721</v>
      </c>
      <c r="E40" s="15">
        <v>0.12765957446808501</v>
      </c>
    </row>
    <row r="41" spans="1:5" x14ac:dyDescent="0.3">
      <c r="A41" s="12" t="s">
        <v>50</v>
      </c>
      <c r="B41" s="16"/>
      <c r="C41" s="14">
        <v>3445</v>
      </c>
      <c r="D41" s="14">
        <v>3693</v>
      </c>
      <c r="E41" s="15">
        <v>-6.71540752775521E-2</v>
      </c>
    </row>
    <row r="42" spans="1:5" x14ac:dyDescent="0.3">
      <c r="A42" s="3"/>
    </row>
    <row r="43" spans="1:5" x14ac:dyDescent="0.3">
      <c r="A43" s="8" t="s">
        <v>51</v>
      </c>
    </row>
    <row r="44" spans="1:5" x14ac:dyDescent="0.3">
      <c r="A44" s="9" t="s">
        <v>14</v>
      </c>
      <c r="B44" s="9" t="s">
        <v>15</v>
      </c>
      <c r="C44" s="10" t="s">
        <v>3</v>
      </c>
      <c r="D44" s="10" t="s">
        <v>16</v>
      </c>
      <c r="E44" s="11" t="s">
        <v>17</v>
      </c>
    </row>
    <row r="45" spans="1:5" x14ac:dyDescent="0.3">
      <c r="A45" s="217" t="s">
        <v>52</v>
      </c>
      <c r="B45" s="13" t="s">
        <v>19</v>
      </c>
      <c r="C45" s="14">
        <v>1686</v>
      </c>
      <c r="D45" s="14">
        <v>1350</v>
      </c>
      <c r="E45" s="15">
        <v>0.24888888888888899</v>
      </c>
    </row>
    <row r="46" spans="1:5" x14ac:dyDescent="0.3">
      <c r="A46" s="218"/>
      <c r="B46" s="13" t="s">
        <v>53</v>
      </c>
      <c r="C46" s="14">
        <v>102</v>
      </c>
      <c r="D46" s="14">
        <v>184</v>
      </c>
      <c r="E46" s="15">
        <v>-0.44565217391304301</v>
      </c>
    </row>
    <row r="47" spans="1:5" x14ac:dyDescent="0.3">
      <c r="A47" s="218"/>
      <c r="B47" s="13" t="s">
        <v>54</v>
      </c>
      <c r="C47" s="14">
        <v>3053</v>
      </c>
      <c r="D47" s="14">
        <v>3607</v>
      </c>
      <c r="E47" s="15">
        <v>-0.15359024119767101</v>
      </c>
    </row>
    <row r="48" spans="1:5" x14ac:dyDescent="0.3">
      <c r="A48" s="219"/>
      <c r="B48" s="13" t="s">
        <v>23</v>
      </c>
      <c r="C48" s="14">
        <v>1347</v>
      </c>
      <c r="D48" s="14">
        <v>944</v>
      </c>
      <c r="E48" s="15">
        <v>0.42690677966101698</v>
      </c>
    </row>
    <row r="49" spans="1:5" x14ac:dyDescent="0.3">
      <c r="A49" s="217" t="s">
        <v>55</v>
      </c>
      <c r="B49" s="13" t="s">
        <v>56</v>
      </c>
      <c r="C49" s="14">
        <v>2427</v>
      </c>
      <c r="D49" s="14">
        <v>3051</v>
      </c>
      <c r="E49" s="15">
        <v>-0.20452310717797401</v>
      </c>
    </row>
    <row r="50" spans="1:5" x14ac:dyDescent="0.3">
      <c r="A50" s="218"/>
      <c r="B50" s="13" t="s">
        <v>57</v>
      </c>
      <c r="C50" s="14">
        <v>134</v>
      </c>
      <c r="D50" s="14">
        <v>123</v>
      </c>
      <c r="E50" s="15">
        <v>8.9430894308943104E-2</v>
      </c>
    </row>
    <row r="51" spans="1:5" x14ac:dyDescent="0.3">
      <c r="A51" s="218"/>
      <c r="B51" s="13" t="s">
        <v>58</v>
      </c>
      <c r="C51" s="14">
        <v>136</v>
      </c>
      <c r="D51" s="14">
        <v>226</v>
      </c>
      <c r="E51" s="15">
        <v>-0.39823008849557501</v>
      </c>
    </row>
    <row r="52" spans="1:5" x14ac:dyDescent="0.3">
      <c r="A52" s="219"/>
      <c r="B52" s="13" t="s">
        <v>59</v>
      </c>
      <c r="C52" s="14">
        <v>41</v>
      </c>
      <c r="D52" s="14">
        <v>80</v>
      </c>
      <c r="E52" s="15">
        <v>-0.48749999999999999</v>
      </c>
    </row>
    <row r="53" spans="1:5" x14ac:dyDescent="0.3">
      <c r="A53" s="3"/>
    </row>
    <row r="54" spans="1:5" x14ac:dyDescent="0.3">
      <c r="A54" s="8" t="s">
        <v>60</v>
      </c>
    </row>
    <row r="55" spans="1:5" x14ac:dyDescent="0.3">
      <c r="A55" s="9" t="s">
        <v>14</v>
      </c>
      <c r="B55" s="9" t="s">
        <v>15</v>
      </c>
      <c r="C55" s="10" t="s">
        <v>3</v>
      </c>
      <c r="D55" s="10" t="s">
        <v>16</v>
      </c>
      <c r="E55" s="11" t="s">
        <v>17</v>
      </c>
    </row>
    <row r="56" spans="1:5" x14ac:dyDescent="0.3">
      <c r="A56" s="217" t="s">
        <v>61</v>
      </c>
      <c r="B56" s="13" t="s">
        <v>54</v>
      </c>
      <c r="C56" s="14">
        <v>59</v>
      </c>
      <c r="D56" s="14">
        <v>74</v>
      </c>
      <c r="E56" s="15">
        <v>-0.20270270270270299</v>
      </c>
    </row>
    <row r="57" spans="1:5" x14ac:dyDescent="0.3">
      <c r="A57" s="218"/>
      <c r="B57" s="13" t="s">
        <v>53</v>
      </c>
      <c r="C57" s="17"/>
      <c r="D57" s="14">
        <v>0</v>
      </c>
      <c r="E57" s="15">
        <v>0</v>
      </c>
    </row>
    <row r="58" spans="1:5" x14ac:dyDescent="0.3">
      <c r="A58" s="218"/>
      <c r="B58" s="13" t="s">
        <v>19</v>
      </c>
      <c r="C58" s="14">
        <v>63</v>
      </c>
      <c r="D58" s="14">
        <v>48</v>
      </c>
      <c r="E58" s="15">
        <v>0.3125</v>
      </c>
    </row>
    <row r="59" spans="1:5" x14ac:dyDescent="0.3">
      <c r="A59" s="218"/>
      <c r="B59" s="13" t="s">
        <v>23</v>
      </c>
      <c r="C59" s="14">
        <v>73</v>
      </c>
      <c r="D59" s="14">
        <v>60</v>
      </c>
      <c r="E59" s="15">
        <v>0.21666666666666701</v>
      </c>
    </row>
    <row r="60" spans="1:5" x14ac:dyDescent="0.3">
      <c r="A60" s="218"/>
      <c r="B60" s="13" t="s">
        <v>62</v>
      </c>
      <c r="C60" s="14">
        <v>21</v>
      </c>
      <c r="D60" s="14">
        <v>36</v>
      </c>
      <c r="E60" s="15">
        <v>-0.41666666666666702</v>
      </c>
    </row>
    <row r="61" spans="1:5" x14ac:dyDescent="0.3">
      <c r="A61" s="219"/>
      <c r="B61" s="13" t="s">
        <v>63</v>
      </c>
      <c r="C61" s="17"/>
      <c r="D61" s="14">
        <v>0</v>
      </c>
      <c r="E61" s="15">
        <v>0</v>
      </c>
    </row>
    <row r="62" spans="1:5" x14ac:dyDescent="0.3">
      <c r="A62" s="217" t="s">
        <v>64</v>
      </c>
      <c r="B62" s="13" t="s">
        <v>65</v>
      </c>
      <c r="C62" s="14">
        <v>56</v>
      </c>
      <c r="D62" s="14">
        <v>57</v>
      </c>
      <c r="E62" s="15">
        <v>-1.7543859649122799E-2</v>
      </c>
    </row>
    <row r="63" spans="1:5" x14ac:dyDescent="0.3">
      <c r="A63" s="218"/>
      <c r="B63" s="13" t="s">
        <v>58</v>
      </c>
      <c r="C63" s="14">
        <v>1</v>
      </c>
      <c r="D63" s="14">
        <v>2</v>
      </c>
      <c r="E63" s="15">
        <v>-0.5</v>
      </c>
    </row>
    <row r="64" spans="1:5" x14ac:dyDescent="0.3">
      <c r="A64" s="219"/>
      <c r="B64" s="13" t="s">
        <v>66</v>
      </c>
      <c r="C64" s="14">
        <v>1</v>
      </c>
      <c r="D64" s="14">
        <v>2</v>
      </c>
      <c r="E64" s="15">
        <v>-0.5</v>
      </c>
    </row>
    <row r="65" spans="1:5" x14ac:dyDescent="0.3">
      <c r="A65" s="3"/>
    </row>
    <row r="66" spans="1:5" x14ac:dyDescent="0.3">
      <c r="A66" s="8" t="s">
        <v>67</v>
      </c>
    </row>
    <row r="67" spans="1:5" x14ac:dyDescent="0.3">
      <c r="A67" s="9" t="s">
        <v>14</v>
      </c>
      <c r="B67" s="9" t="s">
        <v>15</v>
      </c>
      <c r="C67" s="10" t="s">
        <v>3</v>
      </c>
      <c r="D67" s="10" t="s">
        <v>16</v>
      </c>
      <c r="E67" s="11" t="s">
        <v>17</v>
      </c>
    </row>
    <row r="68" spans="1:5" x14ac:dyDescent="0.3">
      <c r="A68" s="12" t="s">
        <v>35</v>
      </c>
      <c r="B68" s="16"/>
      <c r="C68" s="17"/>
      <c r="D68" s="14">
        <v>0</v>
      </c>
      <c r="E68" s="15">
        <v>0</v>
      </c>
    </row>
    <row r="69" spans="1:5" x14ac:dyDescent="0.3">
      <c r="A69" s="12" t="s">
        <v>36</v>
      </c>
      <c r="B69" s="16"/>
      <c r="C69" s="17"/>
      <c r="D69" s="14">
        <v>0</v>
      </c>
      <c r="E69" s="15">
        <v>0</v>
      </c>
    </row>
    <row r="70" spans="1:5" x14ac:dyDescent="0.3">
      <c r="A70" s="12" t="s">
        <v>37</v>
      </c>
      <c r="B70" s="16"/>
      <c r="C70" s="14">
        <v>10</v>
      </c>
      <c r="D70" s="14">
        <v>11</v>
      </c>
      <c r="E70" s="15">
        <v>-9.0909090909090898E-2</v>
      </c>
    </row>
    <row r="71" spans="1:5" x14ac:dyDescent="0.3">
      <c r="A71" s="12" t="s">
        <v>38</v>
      </c>
      <c r="B71" s="16"/>
      <c r="C71" s="14">
        <v>12</v>
      </c>
      <c r="D71" s="14">
        <v>11</v>
      </c>
      <c r="E71" s="15">
        <v>9.0909090909090898E-2</v>
      </c>
    </row>
    <row r="72" spans="1:5" x14ac:dyDescent="0.3">
      <c r="A72" s="12" t="s">
        <v>39</v>
      </c>
      <c r="B72" s="16"/>
      <c r="C72" s="17"/>
      <c r="D72" s="14">
        <v>1</v>
      </c>
      <c r="E72" s="15">
        <v>0</v>
      </c>
    </row>
    <row r="73" spans="1:5" x14ac:dyDescent="0.3">
      <c r="A73" s="3"/>
    </row>
    <row r="74" spans="1:5" x14ac:dyDescent="0.3">
      <c r="A74" s="8" t="s">
        <v>68</v>
      </c>
    </row>
    <row r="75" spans="1:5" x14ac:dyDescent="0.3">
      <c r="A75" s="9" t="s">
        <v>14</v>
      </c>
      <c r="B75" s="9" t="s">
        <v>15</v>
      </c>
      <c r="C75" s="10" t="s">
        <v>3</v>
      </c>
      <c r="D75" s="10" t="s">
        <v>16</v>
      </c>
      <c r="E75" s="11" t="s">
        <v>17</v>
      </c>
    </row>
    <row r="76" spans="1:5" x14ac:dyDescent="0.3">
      <c r="A76" s="220"/>
      <c r="B76" s="13" t="s">
        <v>49</v>
      </c>
      <c r="C76" s="14">
        <v>7</v>
      </c>
      <c r="D76" s="14">
        <v>9</v>
      </c>
      <c r="E76" s="15">
        <v>-0.22222222222222199</v>
      </c>
    </row>
    <row r="77" spans="1:5" x14ac:dyDescent="0.3">
      <c r="A77" s="221"/>
      <c r="B77" s="13" t="s">
        <v>58</v>
      </c>
      <c r="C77" s="14">
        <v>2</v>
      </c>
      <c r="D77" s="14">
        <v>1</v>
      </c>
      <c r="E77" s="15">
        <v>1</v>
      </c>
    </row>
    <row r="78" spans="1:5" x14ac:dyDescent="0.3">
      <c r="A78" s="221"/>
      <c r="B78" s="13" t="s">
        <v>65</v>
      </c>
      <c r="C78" s="14">
        <v>4</v>
      </c>
      <c r="D78" s="14">
        <v>5</v>
      </c>
      <c r="E78" s="15">
        <v>-0.2</v>
      </c>
    </row>
    <row r="79" spans="1:5" x14ac:dyDescent="0.3">
      <c r="A79" s="221"/>
      <c r="B79" s="13" t="s">
        <v>69</v>
      </c>
      <c r="C79" s="14">
        <v>6</v>
      </c>
      <c r="D79" s="14">
        <v>6</v>
      </c>
      <c r="E79" s="15">
        <v>0</v>
      </c>
    </row>
    <row r="80" spans="1:5" x14ac:dyDescent="0.3">
      <c r="A80" s="222"/>
      <c r="B80" s="13" t="s">
        <v>70</v>
      </c>
      <c r="C80" s="17"/>
      <c r="D80" s="14">
        <v>0</v>
      </c>
      <c r="E80" s="15">
        <v>0</v>
      </c>
    </row>
    <row r="81" spans="1:5" x14ac:dyDescent="0.3">
      <c r="A81" s="3"/>
    </row>
    <row r="82" spans="1:5" x14ac:dyDescent="0.3">
      <c r="A82" s="8" t="s">
        <v>71</v>
      </c>
    </row>
    <row r="83" spans="1:5" x14ac:dyDescent="0.3">
      <c r="A83" s="9" t="s">
        <v>14</v>
      </c>
      <c r="B83" s="9" t="s">
        <v>15</v>
      </c>
      <c r="C83" s="10" t="s">
        <v>3</v>
      </c>
      <c r="D83" s="10" t="s">
        <v>16</v>
      </c>
      <c r="E83" s="11" t="s">
        <v>17</v>
      </c>
    </row>
    <row r="84" spans="1:5" x14ac:dyDescent="0.3">
      <c r="A84" s="217" t="s">
        <v>72</v>
      </c>
      <c r="B84" s="13" t="s">
        <v>73</v>
      </c>
      <c r="C84" s="14">
        <v>3445</v>
      </c>
      <c r="D84" s="14">
        <v>3693</v>
      </c>
      <c r="E84" s="15">
        <v>-6.71540752775521E-2</v>
      </c>
    </row>
    <row r="85" spans="1:5" x14ac:dyDescent="0.3">
      <c r="A85" s="219"/>
      <c r="B85" s="13" t="s">
        <v>74</v>
      </c>
      <c r="C85" s="14">
        <v>1289</v>
      </c>
      <c r="D85" s="14">
        <v>892</v>
      </c>
      <c r="E85" s="15">
        <v>0.44506726457399098</v>
      </c>
    </row>
    <row r="86" spans="1:5" x14ac:dyDescent="0.3">
      <c r="A86" s="217" t="s">
        <v>75</v>
      </c>
      <c r="B86" s="13" t="s">
        <v>73</v>
      </c>
      <c r="C86" s="14">
        <v>2099</v>
      </c>
      <c r="D86" s="14">
        <v>3209</v>
      </c>
      <c r="E86" s="15">
        <v>-0.34590215020255499</v>
      </c>
    </row>
    <row r="87" spans="1:5" x14ac:dyDescent="0.3">
      <c r="A87" s="219"/>
      <c r="B87" s="13" t="s">
        <v>74</v>
      </c>
      <c r="C87" s="14">
        <v>1493</v>
      </c>
      <c r="D87" s="14">
        <v>892</v>
      </c>
      <c r="E87" s="15">
        <v>0.67376681614349798</v>
      </c>
    </row>
    <row r="88" spans="1:5" x14ac:dyDescent="0.3">
      <c r="A88" s="217" t="s">
        <v>76</v>
      </c>
      <c r="B88" s="13" t="s">
        <v>73</v>
      </c>
      <c r="C88" s="14">
        <v>199</v>
      </c>
      <c r="D88" s="14">
        <v>195</v>
      </c>
      <c r="E88" s="15">
        <v>2.0512820512820499E-2</v>
      </c>
    </row>
    <row r="89" spans="1:5" x14ac:dyDescent="0.3">
      <c r="A89" s="219"/>
      <c r="B89" s="13" t="s">
        <v>74</v>
      </c>
      <c r="C89" s="14">
        <v>66</v>
      </c>
      <c r="D89" s="14">
        <v>65</v>
      </c>
      <c r="E89" s="15">
        <v>1.5384615384615399E-2</v>
      </c>
    </row>
    <row r="90" spans="1:5" x14ac:dyDescent="0.3">
      <c r="A90" s="217" t="s">
        <v>77</v>
      </c>
      <c r="B90" s="13" t="s">
        <v>73</v>
      </c>
      <c r="C90" s="17"/>
      <c r="D90" s="14">
        <v>0</v>
      </c>
      <c r="E90" s="15">
        <v>0</v>
      </c>
    </row>
    <row r="91" spans="1:5" x14ac:dyDescent="0.3">
      <c r="A91" s="219"/>
      <c r="B91" s="13" t="s">
        <v>74</v>
      </c>
      <c r="C91" s="17"/>
      <c r="D91" s="14">
        <v>0</v>
      </c>
      <c r="E91" s="15">
        <v>0</v>
      </c>
    </row>
    <row r="92" spans="1:5" x14ac:dyDescent="0.3">
      <c r="A92" s="3"/>
    </row>
    <row r="93" spans="1:5" x14ac:dyDescent="0.3">
      <c r="A93" s="8" t="s">
        <v>78</v>
      </c>
    </row>
    <row r="94" spans="1:5" x14ac:dyDescent="0.3">
      <c r="A94" s="9" t="s">
        <v>14</v>
      </c>
      <c r="B94" s="9" t="s">
        <v>15</v>
      </c>
      <c r="C94" s="10" t="s">
        <v>3</v>
      </c>
      <c r="D94" s="10" t="s">
        <v>16</v>
      </c>
      <c r="E94" s="11" t="s">
        <v>17</v>
      </c>
    </row>
    <row r="95" spans="1:5" x14ac:dyDescent="0.3">
      <c r="A95" s="18"/>
      <c r="B95" s="16"/>
      <c r="C95" s="14">
        <v>2120</v>
      </c>
      <c r="D95" s="14">
        <v>2320</v>
      </c>
      <c r="E95" s="15">
        <v>-8.6206896551724102E-2</v>
      </c>
    </row>
    <row r="96" spans="1:5" x14ac:dyDescent="0.3">
      <c r="A96" s="12" t="s">
        <v>79</v>
      </c>
      <c r="B96" s="16"/>
      <c r="C96" s="17"/>
      <c r="D96" s="14">
        <v>0</v>
      </c>
      <c r="E96" s="15">
        <v>0</v>
      </c>
    </row>
    <row r="97" spans="1:5" x14ac:dyDescent="0.3">
      <c r="A97" s="3"/>
    </row>
    <row r="98" spans="1:5" x14ac:dyDescent="0.3">
      <c r="A98" s="8" t="s">
        <v>80</v>
      </c>
    </row>
    <row r="99" spans="1:5" x14ac:dyDescent="0.3">
      <c r="A99" s="9" t="s">
        <v>14</v>
      </c>
      <c r="B99" s="9" t="s">
        <v>15</v>
      </c>
      <c r="C99" s="10" t="s">
        <v>3</v>
      </c>
      <c r="D99" s="10" t="s">
        <v>16</v>
      </c>
      <c r="E99" s="11" t="s">
        <v>17</v>
      </c>
    </row>
    <row r="100" spans="1:5" x14ac:dyDescent="0.3">
      <c r="A100" s="12" t="s">
        <v>81</v>
      </c>
      <c r="B100" s="16"/>
      <c r="C100" s="14">
        <v>2191</v>
      </c>
      <c r="D100" s="14">
        <v>2098</v>
      </c>
      <c r="E100" s="15">
        <v>4.4327931363203101E-2</v>
      </c>
    </row>
    <row r="101" spans="1:5" x14ac:dyDescent="0.3">
      <c r="A101" s="12" t="s">
        <v>82</v>
      </c>
      <c r="B101" s="16"/>
      <c r="C101" s="14">
        <v>1046</v>
      </c>
      <c r="D101" s="14">
        <v>1257</v>
      </c>
      <c r="E101" s="15">
        <v>-0.16785998408910099</v>
      </c>
    </row>
    <row r="102" spans="1:5" x14ac:dyDescent="0.3">
      <c r="A102" s="12" t="s">
        <v>79</v>
      </c>
      <c r="B102" s="16"/>
      <c r="C102" s="14">
        <v>55</v>
      </c>
      <c r="D102" s="14">
        <v>22</v>
      </c>
      <c r="E102" s="15">
        <v>1.5</v>
      </c>
    </row>
    <row r="103" spans="1:5" x14ac:dyDescent="0.3">
      <c r="A103" s="3"/>
    </row>
    <row r="104" spans="1:5" x14ac:dyDescent="0.3">
      <c r="A104" s="8" t="s">
        <v>83</v>
      </c>
    </row>
    <row r="105" spans="1:5" x14ac:dyDescent="0.3">
      <c r="A105" s="9" t="s">
        <v>14</v>
      </c>
      <c r="B105" s="9" t="s">
        <v>15</v>
      </c>
      <c r="C105" s="10" t="s">
        <v>3</v>
      </c>
      <c r="D105" s="10" t="s">
        <v>16</v>
      </c>
      <c r="E105" s="11" t="s">
        <v>17</v>
      </c>
    </row>
    <row r="106" spans="1:5" x14ac:dyDescent="0.3">
      <c r="A106" s="217" t="s">
        <v>81</v>
      </c>
      <c r="B106" s="13" t="s">
        <v>84</v>
      </c>
      <c r="C106" s="14">
        <v>1105</v>
      </c>
      <c r="D106" s="14">
        <v>1634</v>
      </c>
      <c r="E106" s="15">
        <v>-0.32374541003672003</v>
      </c>
    </row>
    <row r="107" spans="1:5" x14ac:dyDescent="0.3">
      <c r="A107" s="218"/>
      <c r="B107" s="13" t="s">
        <v>85</v>
      </c>
      <c r="C107" s="14">
        <v>276</v>
      </c>
      <c r="D107" s="14">
        <v>597</v>
      </c>
      <c r="E107" s="15">
        <v>-0.53768844221105505</v>
      </c>
    </row>
    <row r="108" spans="1:5" x14ac:dyDescent="0.3">
      <c r="A108" s="219"/>
      <c r="B108" s="13" t="s">
        <v>86</v>
      </c>
      <c r="C108" s="14">
        <v>347</v>
      </c>
      <c r="D108" s="14">
        <v>402</v>
      </c>
      <c r="E108" s="15">
        <v>-0.13681592039800999</v>
      </c>
    </row>
    <row r="109" spans="1:5" x14ac:dyDescent="0.3">
      <c r="A109" s="217" t="s">
        <v>82</v>
      </c>
      <c r="B109" s="13" t="s">
        <v>87</v>
      </c>
      <c r="C109" s="14">
        <v>38</v>
      </c>
      <c r="D109" s="14">
        <v>84</v>
      </c>
      <c r="E109" s="15">
        <v>-0.547619047619048</v>
      </c>
    </row>
    <row r="110" spans="1:5" x14ac:dyDescent="0.3">
      <c r="A110" s="219"/>
      <c r="B110" s="13" t="s">
        <v>86</v>
      </c>
      <c r="C110" s="14">
        <v>334</v>
      </c>
      <c r="D110" s="14">
        <v>472</v>
      </c>
      <c r="E110" s="15">
        <v>-0.29237288135593198</v>
      </c>
    </row>
    <row r="111" spans="1:5" x14ac:dyDescent="0.3">
      <c r="A111" s="12" t="s">
        <v>79</v>
      </c>
      <c r="B111" s="16"/>
      <c r="C111" s="14">
        <v>47</v>
      </c>
      <c r="D111" s="14">
        <v>77</v>
      </c>
      <c r="E111" s="15">
        <v>-0.38961038961039002</v>
      </c>
    </row>
    <row r="112" spans="1:5" x14ac:dyDescent="0.3">
      <c r="A112" s="3"/>
    </row>
    <row r="113" spans="1:5" x14ac:dyDescent="0.3">
      <c r="A113" s="8" t="s">
        <v>88</v>
      </c>
    </row>
    <row r="114" spans="1:5" x14ac:dyDescent="0.3">
      <c r="A114" s="9" t="s">
        <v>14</v>
      </c>
      <c r="B114" s="9" t="s">
        <v>15</v>
      </c>
      <c r="C114" s="10" t="s">
        <v>3</v>
      </c>
      <c r="D114" s="10" t="s">
        <v>16</v>
      </c>
      <c r="E114" s="11" t="s">
        <v>17</v>
      </c>
    </row>
    <row r="115" spans="1:5" x14ac:dyDescent="0.3">
      <c r="A115" s="217" t="s">
        <v>81</v>
      </c>
      <c r="B115" s="13" t="s">
        <v>84</v>
      </c>
      <c r="C115" s="14">
        <v>106</v>
      </c>
      <c r="D115" s="14">
        <v>107</v>
      </c>
      <c r="E115" s="15">
        <v>-9.3457943925233603E-3</v>
      </c>
    </row>
    <row r="116" spans="1:5" x14ac:dyDescent="0.3">
      <c r="A116" s="218"/>
      <c r="B116" s="13" t="s">
        <v>85</v>
      </c>
      <c r="C116" s="14">
        <v>17</v>
      </c>
      <c r="D116" s="14">
        <v>33</v>
      </c>
      <c r="E116" s="15">
        <v>-0.48484848484848497</v>
      </c>
    </row>
    <row r="117" spans="1:5" x14ac:dyDescent="0.3">
      <c r="A117" s="219"/>
      <c r="B117" s="13" t="s">
        <v>86</v>
      </c>
      <c r="C117" s="14">
        <v>30</v>
      </c>
      <c r="D117" s="14">
        <v>24</v>
      </c>
      <c r="E117" s="15">
        <v>0.25</v>
      </c>
    </row>
    <row r="118" spans="1:5" x14ac:dyDescent="0.3">
      <c r="A118" s="217" t="s">
        <v>82</v>
      </c>
      <c r="B118" s="13" t="s">
        <v>87</v>
      </c>
      <c r="C118" s="14">
        <v>4</v>
      </c>
      <c r="D118" s="14">
        <v>7</v>
      </c>
      <c r="E118" s="15">
        <v>-0.42857142857142799</v>
      </c>
    </row>
    <row r="119" spans="1:5" x14ac:dyDescent="0.3">
      <c r="A119" s="219"/>
      <c r="B119" s="13" t="s">
        <v>86</v>
      </c>
      <c r="C119" s="14">
        <v>25</v>
      </c>
      <c r="D119" s="14">
        <v>19</v>
      </c>
      <c r="E119" s="15">
        <v>0.31578947368421101</v>
      </c>
    </row>
    <row r="120" spans="1:5" x14ac:dyDescent="0.3">
      <c r="A120" s="12" t="s">
        <v>79</v>
      </c>
      <c r="B120" s="16"/>
      <c r="C120" s="14">
        <v>7</v>
      </c>
      <c r="D120" s="14">
        <v>14</v>
      </c>
      <c r="E120" s="15">
        <v>-0.5</v>
      </c>
    </row>
    <row r="121" spans="1:5" x14ac:dyDescent="0.3">
      <c r="A121" s="3"/>
    </row>
    <row r="122" spans="1:5" x14ac:dyDescent="0.3">
      <c r="A122" s="8" t="s">
        <v>89</v>
      </c>
    </row>
    <row r="123" spans="1:5" x14ac:dyDescent="0.3">
      <c r="A123" s="9" t="s">
        <v>14</v>
      </c>
      <c r="B123" s="9" t="s">
        <v>15</v>
      </c>
      <c r="C123" s="10" t="s">
        <v>3</v>
      </c>
      <c r="D123" s="10" t="s">
        <v>16</v>
      </c>
      <c r="E123" s="11" t="s">
        <v>17</v>
      </c>
    </row>
    <row r="124" spans="1:5" x14ac:dyDescent="0.3">
      <c r="A124" s="217" t="s">
        <v>90</v>
      </c>
      <c r="B124" s="13" t="s">
        <v>91</v>
      </c>
      <c r="C124" s="17"/>
      <c r="D124" s="14">
        <v>0</v>
      </c>
      <c r="E124" s="15">
        <v>0</v>
      </c>
    </row>
    <row r="125" spans="1:5" x14ac:dyDescent="0.3">
      <c r="A125" s="219"/>
      <c r="B125" s="13" t="s">
        <v>92</v>
      </c>
      <c r="C125" s="17"/>
      <c r="D125" s="14">
        <v>0</v>
      </c>
      <c r="E125" s="15">
        <v>0</v>
      </c>
    </row>
    <row r="126" spans="1:5" x14ac:dyDescent="0.3">
      <c r="A126" s="217" t="s">
        <v>93</v>
      </c>
      <c r="B126" s="13" t="s">
        <v>91</v>
      </c>
      <c r="C126" s="14">
        <v>2314</v>
      </c>
      <c r="D126" s="14">
        <v>2593</v>
      </c>
      <c r="E126" s="15">
        <v>-0.10759737755495601</v>
      </c>
    </row>
    <row r="127" spans="1:5" x14ac:dyDescent="0.3">
      <c r="A127" s="219"/>
      <c r="B127" s="13" t="s">
        <v>92</v>
      </c>
      <c r="C127" s="14">
        <v>3273</v>
      </c>
      <c r="D127" s="14">
        <v>4258</v>
      </c>
      <c r="E127" s="15">
        <v>-0.231329262564584</v>
      </c>
    </row>
    <row r="128" spans="1:5" x14ac:dyDescent="0.3">
      <c r="A128" s="217" t="s">
        <v>94</v>
      </c>
      <c r="B128" s="13" t="s">
        <v>91</v>
      </c>
      <c r="C128" s="14">
        <v>8654</v>
      </c>
      <c r="D128" s="14">
        <v>9244</v>
      </c>
      <c r="E128" s="15">
        <v>-6.3825183903072305E-2</v>
      </c>
    </row>
    <row r="129" spans="1:5" x14ac:dyDescent="0.3">
      <c r="A129" s="219"/>
      <c r="B129" s="13" t="s">
        <v>92</v>
      </c>
      <c r="C129" s="14">
        <v>16221</v>
      </c>
      <c r="D129" s="14">
        <v>19007</v>
      </c>
      <c r="E129" s="15">
        <v>-0.146577576682275</v>
      </c>
    </row>
    <row r="130" spans="1:5" x14ac:dyDescent="0.3">
      <c r="A130" s="217" t="s">
        <v>95</v>
      </c>
      <c r="B130" s="13" t="s">
        <v>91</v>
      </c>
      <c r="C130" s="14">
        <v>2314</v>
      </c>
      <c r="D130" s="14">
        <v>2450</v>
      </c>
      <c r="E130" s="15">
        <v>-5.5510204081632701E-2</v>
      </c>
    </row>
    <row r="131" spans="1:5" x14ac:dyDescent="0.3">
      <c r="A131" s="219"/>
      <c r="B131" s="13" t="s">
        <v>92</v>
      </c>
      <c r="C131" s="14">
        <v>3274</v>
      </c>
      <c r="D131" s="14">
        <v>5573</v>
      </c>
      <c r="E131" s="15">
        <v>-0.41252467252826103</v>
      </c>
    </row>
    <row r="132" spans="1:5" x14ac:dyDescent="0.3">
      <c r="A132" s="3"/>
    </row>
    <row r="133" spans="1:5" x14ac:dyDescent="0.3">
      <c r="A133" s="8" t="s">
        <v>96</v>
      </c>
    </row>
    <row r="134" spans="1:5" x14ac:dyDescent="0.3">
      <c r="A134" s="9" t="s">
        <v>14</v>
      </c>
      <c r="B134" s="9" t="s">
        <v>15</v>
      </c>
      <c r="C134" s="10" t="s">
        <v>3</v>
      </c>
      <c r="D134" s="10" t="s">
        <v>16</v>
      </c>
      <c r="E134" s="11" t="s">
        <v>17</v>
      </c>
    </row>
    <row r="135" spans="1:5" x14ac:dyDescent="0.3">
      <c r="A135" s="217" t="s">
        <v>97</v>
      </c>
      <c r="B135" s="13" t="s">
        <v>98</v>
      </c>
      <c r="C135" s="14">
        <v>150</v>
      </c>
      <c r="D135" s="14">
        <v>104</v>
      </c>
      <c r="E135" s="15">
        <v>0.44230769230769201</v>
      </c>
    </row>
    <row r="136" spans="1:5" x14ac:dyDescent="0.3">
      <c r="A136" s="219"/>
      <c r="B136" s="13" t="s">
        <v>99</v>
      </c>
      <c r="C136" s="17"/>
      <c r="D136" s="14">
        <v>2</v>
      </c>
      <c r="E136" s="15">
        <v>0</v>
      </c>
    </row>
    <row r="137" spans="1:5" x14ac:dyDescent="0.3">
      <c r="A137" s="217" t="s">
        <v>100</v>
      </c>
      <c r="B137" s="13" t="s">
        <v>98</v>
      </c>
      <c r="C137" s="17"/>
      <c r="D137" s="14">
        <v>0</v>
      </c>
      <c r="E137" s="15">
        <v>0</v>
      </c>
    </row>
    <row r="138" spans="1:5" x14ac:dyDescent="0.3">
      <c r="A138" s="219"/>
      <c r="B138" s="13" t="s">
        <v>99</v>
      </c>
      <c r="C138" s="17"/>
      <c r="D138" s="14">
        <v>0</v>
      </c>
      <c r="E138" s="15">
        <v>0</v>
      </c>
    </row>
    <row r="139" spans="1:5" x14ac:dyDescent="0.3">
      <c r="A139" s="217" t="s">
        <v>101</v>
      </c>
      <c r="B139" s="13" t="s">
        <v>98</v>
      </c>
      <c r="C139" s="14">
        <v>1</v>
      </c>
      <c r="D139" s="14">
        <v>4</v>
      </c>
      <c r="E139" s="15">
        <v>-0.75</v>
      </c>
    </row>
    <row r="140" spans="1:5" x14ac:dyDescent="0.3">
      <c r="A140" s="219"/>
      <c r="B140" s="13" t="s">
        <v>102</v>
      </c>
      <c r="C140" s="17"/>
      <c r="D140" s="14">
        <v>0</v>
      </c>
      <c r="E140" s="15">
        <v>0</v>
      </c>
    </row>
    <row r="141" spans="1:5" x14ac:dyDescent="0.3">
      <c r="A141" s="3"/>
    </row>
    <row r="142" spans="1:5" x14ac:dyDescent="0.3">
      <c r="A142" s="8" t="s">
        <v>103</v>
      </c>
    </row>
    <row r="143" spans="1:5" x14ac:dyDescent="0.3">
      <c r="A143" s="9" t="s">
        <v>14</v>
      </c>
      <c r="B143" s="9" t="s">
        <v>15</v>
      </c>
      <c r="C143" s="10" t="s">
        <v>3</v>
      </c>
      <c r="D143" s="10" t="s">
        <v>16</v>
      </c>
      <c r="E143" s="11" t="s">
        <v>17</v>
      </c>
    </row>
    <row r="144" spans="1:5" x14ac:dyDescent="0.3">
      <c r="A144" s="12" t="s">
        <v>104</v>
      </c>
      <c r="B144" s="16"/>
      <c r="C144" s="14">
        <v>439</v>
      </c>
      <c r="D144" s="14">
        <v>438</v>
      </c>
      <c r="E144" s="15">
        <v>2.2831050228310501E-3</v>
      </c>
    </row>
    <row r="145" spans="1:5" x14ac:dyDescent="0.3">
      <c r="A145" s="217" t="s">
        <v>105</v>
      </c>
      <c r="B145" s="13" t="s">
        <v>106</v>
      </c>
      <c r="C145" s="14">
        <v>8</v>
      </c>
      <c r="D145" s="14">
        <v>20</v>
      </c>
      <c r="E145" s="15">
        <v>-0.6</v>
      </c>
    </row>
    <row r="146" spans="1:5" x14ac:dyDescent="0.3">
      <c r="A146" s="218"/>
      <c r="B146" s="13" t="s">
        <v>107</v>
      </c>
      <c r="C146" s="14">
        <v>185</v>
      </c>
      <c r="D146" s="14">
        <v>115</v>
      </c>
      <c r="E146" s="15">
        <v>0.60869565217391297</v>
      </c>
    </row>
    <row r="147" spans="1:5" x14ac:dyDescent="0.3">
      <c r="A147" s="218"/>
      <c r="B147" s="13" t="s">
        <v>108</v>
      </c>
      <c r="C147" s="14">
        <v>48</v>
      </c>
      <c r="D147" s="14">
        <v>31</v>
      </c>
      <c r="E147" s="15">
        <v>0.54838709677419395</v>
      </c>
    </row>
    <row r="148" spans="1:5" x14ac:dyDescent="0.3">
      <c r="A148" s="218"/>
      <c r="B148" s="13" t="s">
        <v>109</v>
      </c>
      <c r="C148" s="14">
        <v>14</v>
      </c>
      <c r="D148" s="14">
        <v>11</v>
      </c>
      <c r="E148" s="15">
        <v>0.27272727272727298</v>
      </c>
    </row>
    <row r="149" spans="1:5" x14ac:dyDescent="0.3">
      <c r="A149" s="218"/>
      <c r="B149" s="13" t="s">
        <v>110</v>
      </c>
      <c r="C149" s="14">
        <v>168</v>
      </c>
      <c r="D149" s="14">
        <v>240</v>
      </c>
      <c r="E149" s="15">
        <v>-0.3</v>
      </c>
    </row>
    <row r="150" spans="1:5" x14ac:dyDescent="0.3">
      <c r="A150" s="219"/>
      <c r="B150" s="13" t="s">
        <v>111</v>
      </c>
      <c r="C150" s="14">
        <v>16</v>
      </c>
      <c r="D150" s="14">
        <v>21</v>
      </c>
      <c r="E150" s="15">
        <v>-0.238095238095238</v>
      </c>
    </row>
    <row r="151" spans="1:5" x14ac:dyDescent="0.3">
      <c r="A151" s="217" t="s">
        <v>112</v>
      </c>
      <c r="B151" s="13" t="s">
        <v>113</v>
      </c>
      <c r="C151" s="14">
        <v>143</v>
      </c>
      <c r="D151" s="14">
        <v>139</v>
      </c>
      <c r="E151" s="15">
        <v>2.8776978417266199E-2</v>
      </c>
    </row>
    <row r="152" spans="1:5" x14ac:dyDescent="0.3">
      <c r="A152" s="219"/>
      <c r="B152" s="13" t="s">
        <v>114</v>
      </c>
      <c r="C152" s="14">
        <v>268</v>
      </c>
      <c r="D152" s="14">
        <v>338</v>
      </c>
      <c r="E152" s="15">
        <v>-0.207100591715976</v>
      </c>
    </row>
    <row r="153" spans="1:5" x14ac:dyDescent="0.3">
      <c r="A153" s="217" t="s">
        <v>115</v>
      </c>
      <c r="B153" s="13" t="s">
        <v>19</v>
      </c>
      <c r="C153" s="14">
        <v>74</v>
      </c>
      <c r="D153" s="14">
        <v>113</v>
      </c>
      <c r="E153" s="15">
        <v>-0.34513274336283201</v>
      </c>
    </row>
    <row r="154" spans="1:5" x14ac:dyDescent="0.3">
      <c r="A154" s="219"/>
      <c r="B154" s="13" t="s">
        <v>23</v>
      </c>
      <c r="C154" s="14">
        <v>104</v>
      </c>
      <c r="D154" s="14">
        <v>75</v>
      </c>
      <c r="E154" s="15">
        <v>0.38666666666666699</v>
      </c>
    </row>
    <row r="155" spans="1:5" x14ac:dyDescent="0.3">
      <c r="A155" s="12" t="s">
        <v>116</v>
      </c>
      <c r="B155" s="16"/>
      <c r="C155" s="17"/>
      <c r="D155" s="14">
        <v>0</v>
      </c>
      <c r="E155" s="15">
        <v>0</v>
      </c>
    </row>
    <row r="156" spans="1:5" x14ac:dyDescent="0.3">
      <c r="A156" s="3"/>
    </row>
    <row r="157" spans="1:5" x14ac:dyDescent="0.3">
      <c r="A157" s="8" t="s">
        <v>117</v>
      </c>
    </row>
    <row r="158" spans="1:5" x14ac:dyDescent="0.3">
      <c r="A158" s="9" t="s">
        <v>14</v>
      </c>
      <c r="B158" s="9" t="s">
        <v>15</v>
      </c>
      <c r="C158" s="10" t="s">
        <v>3</v>
      </c>
      <c r="D158" s="10" t="s">
        <v>16</v>
      </c>
      <c r="E158" s="11" t="s">
        <v>17</v>
      </c>
    </row>
    <row r="159" spans="1:5" x14ac:dyDescent="0.3">
      <c r="A159" s="217" t="s">
        <v>118</v>
      </c>
      <c r="B159" s="13" t="s">
        <v>119</v>
      </c>
      <c r="C159" s="14">
        <v>758</v>
      </c>
      <c r="D159" s="14">
        <v>862</v>
      </c>
      <c r="E159" s="15">
        <v>-0.120649651972158</v>
      </c>
    </row>
    <row r="160" spans="1:5" x14ac:dyDescent="0.3">
      <c r="A160" s="218"/>
      <c r="B160" s="13" t="s">
        <v>120</v>
      </c>
      <c r="C160" s="14">
        <v>157</v>
      </c>
      <c r="D160" s="14">
        <v>185</v>
      </c>
      <c r="E160" s="15">
        <v>-0.151351351351351</v>
      </c>
    </row>
    <row r="161" spans="1:5" x14ac:dyDescent="0.3">
      <c r="A161" s="218"/>
      <c r="B161" s="13" t="s">
        <v>121</v>
      </c>
      <c r="C161" s="14">
        <v>96</v>
      </c>
      <c r="D161" s="14">
        <v>99</v>
      </c>
      <c r="E161" s="15">
        <v>-3.03030303030303E-2</v>
      </c>
    </row>
    <row r="162" spans="1:5" x14ac:dyDescent="0.3">
      <c r="A162" s="218"/>
      <c r="B162" s="13" t="s">
        <v>122</v>
      </c>
      <c r="C162" s="14">
        <v>32</v>
      </c>
      <c r="D162" s="14">
        <v>46</v>
      </c>
      <c r="E162" s="15">
        <v>-0.30434782608695599</v>
      </c>
    </row>
    <row r="163" spans="1:5" x14ac:dyDescent="0.3">
      <c r="A163" s="218"/>
      <c r="B163" s="13" t="s">
        <v>123</v>
      </c>
      <c r="C163" s="14">
        <v>1</v>
      </c>
      <c r="D163" s="17"/>
      <c r="E163" s="15">
        <v>0</v>
      </c>
    </row>
    <row r="164" spans="1:5" x14ac:dyDescent="0.3">
      <c r="A164" s="218"/>
      <c r="B164" s="13" t="s">
        <v>124</v>
      </c>
      <c r="C164" s="17"/>
      <c r="D164" s="14">
        <v>1</v>
      </c>
      <c r="E164" s="15">
        <v>0</v>
      </c>
    </row>
    <row r="165" spans="1:5" x14ac:dyDescent="0.3">
      <c r="A165" s="218"/>
      <c r="B165" s="13" t="s">
        <v>125</v>
      </c>
      <c r="C165" s="14">
        <v>870</v>
      </c>
      <c r="D165" s="14">
        <v>129</v>
      </c>
      <c r="E165" s="15">
        <v>5.7441860465116301</v>
      </c>
    </row>
    <row r="166" spans="1:5" x14ac:dyDescent="0.3">
      <c r="A166" s="218"/>
      <c r="B166" s="13" t="s">
        <v>126</v>
      </c>
      <c r="C166" s="17"/>
      <c r="D166" s="17"/>
      <c r="E166" s="15">
        <v>0</v>
      </c>
    </row>
    <row r="167" spans="1:5" x14ac:dyDescent="0.3">
      <c r="A167" s="218"/>
      <c r="B167" s="13" t="s">
        <v>127</v>
      </c>
      <c r="C167" s="14">
        <v>115</v>
      </c>
      <c r="D167" s="14">
        <v>83</v>
      </c>
      <c r="E167" s="15">
        <v>0.38554216867469898</v>
      </c>
    </row>
    <row r="168" spans="1:5" x14ac:dyDescent="0.3">
      <c r="A168" s="218"/>
      <c r="B168" s="13" t="s">
        <v>128</v>
      </c>
      <c r="C168" s="14">
        <v>736</v>
      </c>
      <c r="D168" s="14">
        <v>664</v>
      </c>
      <c r="E168" s="15">
        <v>0.108433734939759</v>
      </c>
    </row>
    <row r="169" spans="1:5" x14ac:dyDescent="0.3">
      <c r="A169" s="218"/>
      <c r="B169" s="13" t="s">
        <v>129</v>
      </c>
      <c r="C169" s="14">
        <v>57</v>
      </c>
      <c r="D169" s="14">
        <v>160</v>
      </c>
      <c r="E169" s="15">
        <v>-0.64375000000000004</v>
      </c>
    </row>
    <row r="170" spans="1:5" x14ac:dyDescent="0.3">
      <c r="A170" s="218"/>
      <c r="B170" s="13" t="s">
        <v>130</v>
      </c>
      <c r="C170" s="14">
        <v>106</v>
      </c>
      <c r="D170" s="14">
        <v>174</v>
      </c>
      <c r="E170" s="15">
        <v>-0.390804597701149</v>
      </c>
    </row>
    <row r="171" spans="1:5" x14ac:dyDescent="0.3">
      <c r="A171" s="218"/>
      <c r="B171" s="13" t="s">
        <v>131</v>
      </c>
      <c r="C171" s="17"/>
      <c r="D171" s="14">
        <v>1</v>
      </c>
      <c r="E171" s="15">
        <v>0</v>
      </c>
    </row>
    <row r="172" spans="1:5" x14ac:dyDescent="0.3">
      <c r="A172" s="218"/>
      <c r="B172" s="13" t="s">
        <v>132</v>
      </c>
      <c r="C172" s="17"/>
      <c r="D172" s="17"/>
      <c r="E172" s="15">
        <v>0</v>
      </c>
    </row>
    <row r="173" spans="1:5" x14ac:dyDescent="0.3">
      <c r="A173" s="218"/>
      <c r="B173" s="13" t="s">
        <v>133</v>
      </c>
      <c r="C173" s="14">
        <v>6</v>
      </c>
      <c r="D173" s="14">
        <v>5</v>
      </c>
      <c r="E173" s="15">
        <v>0.2</v>
      </c>
    </row>
    <row r="174" spans="1:5" x14ac:dyDescent="0.3">
      <c r="A174" s="218"/>
      <c r="B174" s="13" t="s">
        <v>134</v>
      </c>
      <c r="C174" s="17"/>
      <c r="D174" s="17"/>
      <c r="E174" s="15">
        <v>0</v>
      </c>
    </row>
    <row r="175" spans="1:5" x14ac:dyDescent="0.3">
      <c r="A175" s="218"/>
      <c r="B175" s="13" t="s">
        <v>135</v>
      </c>
      <c r="C175" s="14">
        <v>16</v>
      </c>
      <c r="D175" s="14">
        <v>16</v>
      </c>
      <c r="E175" s="15">
        <v>0</v>
      </c>
    </row>
    <row r="176" spans="1:5" x14ac:dyDescent="0.3">
      <c r="A176" s="218"/>
      <c r="B176" s="13" t="s">
        <v>136</v>
      </c>
      <c r="C176" s="17"/>
      <c r="D176" s="14">
        <v>1</v>
      </c>
      <c r="E176" s="15">
        <v>0</v>
      </c>
    </row>
    <row r="177" spans="1:5" x14ac:dyDescent="0.3">
      <c r="A177" s="218"/>
      <c r="B177" s="13" t="s">
        <v>137</v>
      </c>
      <c r="C177" s="14">
        <v>20</v>
      </c>
      <c r="D177" s="14">
        <v>39</v>
      </c>
      <c r="E177" s="15">
        <v>-0.487179487179487</v>
      </c>
    </row>
    <row r="178" spans="1:5" x14ac:dyDescent="0.3">
      <c r="A178" s="218"/>
      <c r="B178" s="13" t="s">
        <v>138</v>
      </c>
      <c r="C178" s="14">
        <v>407</v>
      </c>
      <c r="D178" s="14">
        <v>166</v>
      </c>
      <c r="E178" s="15">
        <v>1.4518072289156601</v>
      </c>
    </row>
    <row r="179" spans="1:5" x14ac:dyDescent="0.3">
      <c r="A179" s="218"/>
      <c r="B179" s="13" t="s">
        <v>139</v>
      </c>
      <c r="C179" s="14">
        <v>393</v>
      </c>
      <c r="D179" s="14">
        <v>441</v>
      </c>
      <c r="E179" s="15">
        <v>-0.108843537414966</v>
      </c>
    </row>
    <row r="180" spans="1:5" x14ac:dyDescent="0.3">
      <c r="A180" s="218"/>
      <c r="B180" s="13" t="s">
        <v>140</v>
      </c>
      <c r="C180" s="17"/>
      <c r="D180" s="17"/>
      <c r="E180" s="15">
        <v>0</v>
      </c>
    </row>
    <row r="181" spans="1:5" x14ac:dyDescent="0.3">
      <c r="A181" s="218"/>
      <c r="B181" s="13" t="s">
        <v>141</v>
      </c>
      <c r="C181" s="14">
        <v>10</v>
      </c>
      <c r="D181" s="14">
        <v>11</v>
      </c>
      <c r="E181" s="15">
        <v>-9.0909090909090898E-2</v>
      </c>
    </row>
    <row r="182" spans="1:5" x14ac:dyDescent="0.3">
      <c r="A182" s="218"/>
      <c r="B182" s="13" t="s">
        <v>142</v>
      </c>
      <c r="C182" s="17"/>
      <c r="D182" s="14">
        <v>1</v>
      </c>
      <c r="E182" s="15">
        <v>0</v>
      </c>
    </row>
    <row r="183" spans="1:5" x14ac:dyDescent="0.3">
      <c r="A183" s="218"/>
      <c r="B183" s="13" t="s">
        <v>143</v>
      </c>
      <c r="C183" s="17"/>
      <c r="D183" s="17"/>
      <c r="E183" s="15">
        <v>0</v>
      </c>
    </row>
    <row r="184" spans="1:5" x14ac:dyDescent="0.3">
      <c r="A184" s="218"/>
      <c r="B184" s="13" t="s">
        <v>144</v>
      </c>
      <c r="C184" s="14">
        <v>2</v>
      </c>
      <c r="D184" s="14">
        <v>5</v>
      </c>
      <c r="E184" s="15">
        <v>-0.6</v>
      </c>
    </row>
    <row r="185" spans="1:5" x14ac:dyDescent="0.3">
      <c r="A185" s="218"/>
      <c r="B185" s="13" t="s">
        <v>145</v>
      </c>
      <c r="C185" s="17"/>
      <c r="D185" s="17"/>
      <c r="E185" s="15">
        <v>0</v>
      </c>
    </row>
    <row r="186" spans="1:5" x14ac:dyDescent="0.3">
      <c r="A186" s="218"/>
      <c r="B186" s="13" t="s">
        <v>146</v>
      </c>
      <c r="C186" s="14">
        <v>29</v>
      </c>
      <c r="D186" s="14">
        <v>13</v>
      </c>
      <c r="E186" s="15">
        <v>1.2307692307692299</v>
      </c>
    </row>
    <row r="187" spans="1:5" x14ac:dyDescent="0.3">
      <c r="A187" s="218"/>
      <c r="B187" s="13" t="s">
        <v>147</v>
      </c>
      <c r="C187" s="17"/>
      <c r="D187" s="17"/>
      <c r="E187" s="15">
        <v>0</v>
      </c>
    </row>
    <row r="188" spans="1:5" x14ac:dyDescent="0.3">
      <c r="A188" s="218"/>
      <c r="B188" s="13" t="s">
        <v>148</v>
      </c>
      <c r="C188" s="14">
        <v>1</v>
      </c>
      <c r="D188" s="17"/>
      <c r="E188" s="15">
        <v>0</v>
      </c>
    </row>
    <row r="189" spans="1:5" x14ac:dyDescent="0.3">
      <c r="A189" s="218"/>
      <c r="B189" s="13" t="s">
        <v>149</v>
      </c>
      <c r="C189" s="17"/>
      <c r="D189" s="17"/>
      <c r="E189" s="15">
        <v>0</v>
      </c>
    </row>
    <row r="190" spans="1:5" x14ac:dyDescent="0.3">
      <c r="A190" s="218"/>
      <c r="B190" s="13" t="s">
        <v>150</v>
      </c>
      <c r="C190" s="14">
        <v>20</v>
      </c>
      <c r="D190" s="17"/>
      <c r="E190" s="15">
        <v>0</v>
      </c>
    </row>
    <row r="191" spans="1:5" x14ac:dyDescent="0.3">
      <c r="A191" s="218"/>
      <c r="B191" s="13" t="s">
        <v>151</v>
      </c>
      <c r="C191" s="17"/>
      <c r="D191" s="17"/>
      <c r="E191" s="15">
        <v>0</v>
      </c>
    </row>
    <row r="192" spans="1:5" x14ac:dyDescent="0.3">
      <c r="A192" s="218"/>
      <c r="B192" s="13" t="s">
        <v>152</v>
      </c>
      <c r="C192" s="17"/>
      <c r="D192" s="17"/>
      <c r="E192" s="15">
        <v>0</v>
      </c>
    </row>
    <row r="193" spans="1:5" x14ac:dyDescent="0.3">
      <c r="A193" s="218"/>
      <c r="B193" s="13" t="s">
        <v>153</v>
      </c>
      <c r="C193" s="14">
        <v>805</v>
      </c>
      <c r="D193" s="14">
        <v>650</v>
      </c>
      <c r="E193" s="15">
        <v>0.238461538461538</v>
      </c>
    </row>
    <row r="194" spans="1:5" x14ac:dyDescent="0.3">
      <c r="A194" s="218"/>
      <c r="B194" s="13" t="s">
        <v>154</v>
      </c>
      <c r="C194" s="17"/>
      <c r="D194" s="17"/>
      <c r="E194" s="15">
        <v>0</v>
      </c>
    </row>
    <row r="195" spans="1:5" x14ac:dyDescent="0.3">
      <c r="A195" s="218"/>
      <c r="B195" s="13" t="s">
        <v>155</v>
      </c>
      <c r="C195" s="17"/>
      <c r="D195" s="14">
        <v>3</v>
      </c>
      <c r="E195" s="15">
        <v>0</v>
      </c>
    </row>
    <row r="196" spans="1:5" x14ac:dyDescent="0.3">
      <c r="A196" s="218"/>
      <c r="B196" s="13" t="s">
        <v>156</v>
      </c>
      <c r="C196" s="14">
        <v>19</v>
      </c>
      <c r="D196" s="14">
        <v>13</v>
      </c>
      <c r="E196" s="15">
        <v>0.46153846153846101</v>
      </c>
    </row>
    <row r="197" spans="1:5" x14ac:dyDescent="0.3">
      <c r="A197" s="218"/>
      <c r="B197" s="13" t="s">
        <v>157</v>
      </c>
      <c r="C197" s="17"/>
      <c r="D197" s="14">
        <v>4</v>
      </c>
      <c r="E197" s="15">
        <v>0</v>
      </c>
    </row>
    <row r="198" spans="1:5" x14ac:dyDescent="0.3">
      <c r="A198" s="218"/>
      <c r="B198" s="13" t="s">
        <v>158</v>
      </c>
      <c r="C198" s="17"/>
      <c r="D198" s="17"/>
      <c r="E198" s="15">
        <v>0</v>
      </c>
    </row>
    <row r="199" spans="1:5" x14ac:dyDescent="0.3">
      <c r="A199" s="218"/>
      <c r="B199" s="13" t="s">
        <v>159</v>
      </c>
      <c r="C199" s="17"/>
      <c r="D199" s="17"/>
      <c r="E199" s="15">
        <v>0</v>
      </c>
    </row>
    <row r="200" spans="1:5" x14ac:dyDescent="0.3">
      <c r="A200" s="219"/>
      <c r="B200" s="13" t="s">
        <v>160</v>
      </c>
      <c r="C200" s="17"/>
      <c r="D200" s="17"/>
      <c r="E200" s="15">
        <v>0</v>
      </c>
    </row>
    <row r="201" spans="1:5" x14ac:dyDescent="0.3">
      <c r="A201" s="217" t="s">
        <v>161</v>
      </c>
      <c r="B201" s="13" t="s">
        <v>162</v>
      </c>
      <c r="C201" s="14">
        <v>1928</v>
      </c>
      <c r="D201" s="14">
        <v>2025</v>
      </c>
      <c r="E201" s="15">
        <v>-4.7901234567901199E-2</v>
      </c>
    </row>
    <row r="202" spans="1:5" x14ac:dyDescent="0.3">
      <c r="A202" s="218"/>
      <c r="B202" s="13" t="s">
        <v>120</v>
      </c>
      <c r="C202" s="14">
        <v>471</v>
      </c>
      <c r="D202" s="14">
        <v>463</v>
      </c>
      <c r="E202" s="15">
        <v>1.72786177105832E-2</v>
      </c>
    </row>
    <row r="203" spans="1:5" x14ac:dyDescent="0.3">
      <c r="A203" s="218"/>
      <c r="B203" s="13" t="s">
        <v>163</v>
      </c>
      <c r="C203" s="14">
        <v>215</v>
      </c>
      <c r="D203" s="14">
        <v>224</v>
      </c>
      <c r="E203" s="15">
        <v>-4.0178571428571397E-2</v>
      </c>
    </row>
    <row r="204" spans="1:5" x14ac:dyDescent="0.3">
      <c r="A204" s="218"/>
      <c r="B204" s="13" t="s">
        <v>122</v>
      </c>
      <c r="C204" s="14">
        <v>206</v>
      </c>
      <c r="D204" s="14">
        <v>252</v>
      </c>
      <c r="E204" s="15">
        <v>-0.182539682539683</v>
      </c>
    </row>
    <row r="205" spans="1:5" x14ac:dyDescent="0.3">
      <c r="A205" s="218"/>
      <c r="B205" s="13" t="s">
        <v>123</v>
      </c>
      <c r="C205" s="14">
        <v>1</v>
      </c>
      <c r="D205" s="17"/>
      <c r="E205" s="15">
        <v>0</v>
      </c>
    </row>
    <row r="206" spans="1:5" x14ac:dyDescent="0.3">
      <c r="A206" s="218"/>
      <c r="B206" s="13" t="s">
        <v>124</v>
      </c>
      <c r="C206" s="14">
        <v>47</v>
      </c>
      <c r="D206" s="14">
        <v>59</v>
      </c>
      <c r="E206" s="15">
        <v>-0.20338983050847501</v>
      </c>
    </row>
    <row r="207" spans="1:5" x14ac:dyDescent="0.3">
      <c r="A207" s="218"/>
      <c r="B207" s="13" t="s">
        <v>125</v>
      </c>
      <c r="C207" s="14">
        <v>1334</v>
      </c>
      <c r="D207" s="14">
        <v>193</v>
      </c>
      <c r="E207" s="15">
        <v>5.9119170984456</v>
      </c>
    </row>
    <row r="208" spans="1:5" x14ac:dyDescent="0.3">
      <c r="A208" s="218"/>
      <c r="B208" s="13" t="s">
        <v>164</v>
      </c>
      <c r="C208" s="17"/>
      <c r="D208" s="17"/>
      <c r="E208" s="15">
        <v>0</v>
      </c>
    </row>
    <row r="209" spans="1:5" x14ac:dyDescent="0.3">
      <c r="A209" s="218"/>
      <c r="B209" s="13" t="s">
        <v>127</v>
      </c>
      <c r="C209" s="14">
        <v>237</v>
      </c>
      <c r="D209" s="14">
        <v>140</v>
      </c>
      <c r="E209" s="15">
        <v>0.69285714285714295</v>
      </c>
    </row>
    <row r="210" spans="1:5" x14ac:dyDescent="0.3">
      <c r="A210" s="218"/>
      <c r="B210" s="13" t="s">
        <v>165</v>
      </c>
      <c r="C210" s="14">
        <v>1511</v>
      </c>
      <c r="D210" s="14">
        <v>1230</v>
      </c>
      <c r="E210" s="15">
        <v>0.228455284552845</v>
      </c>
    </row>
    <row r="211" spans="1:5" x14ac:dyDescent="0.3">
      <c r="A211" s="218"/>
      <c r="B211" s="13" t="s">
        <v>129</v>
      </c>
      <c r="C211" s="14">
        <v>124</v>
      </c>
      <c r="D211" s="14">
        <v>259</v>
      </c>
      <c r="E211" s="15">
        <v>-0.52123552123552097</v>
      </c>
    </row>
    <row r="212" spans="1:5" x14ac:dyDescent="0.3">
      <c r="A212" s="218"/>
      <c r="B212" s="13" t="s">
        <v>130</v>
      </c>
      <c r="C212" s="14">
        <v>221</v>
      </c>
      <c r="D212" s="14">
        <v>314</v>
      </c>
      <c r="E212" s="15">
        <v>-0.29617834394904502</v>
      </c>
    </row>
    <row r="213" spans="1:5" x14ac:dyDescent="0.3">
      <c r="A213" s="218"/>
      <c r="B213" s="13" t="s">
        <v>131</v>
      </c>
      <c r="C213" s="14">
        <v>8</v>
      </c>
      <c r="D213" s="17"/>
      <c r="E213" s="15">
        <v>0</v>
      </c>
    </row>
    <row r="214" spans="1:5" x14ac:dyDescent="0.3">
      <c r="A214" s="218"/>
      <c r="B214" s="13" t="s">
        <v>132</v>
      </c>
      <c r="C214" s="17"/>
      <c r="D214" s="17"/>
      <c r="E214" s="15">
        <v>0</v>
      </c>
    </row>
    <row r="215" spans="1:5" x14ac:dyDescent="0.3">
      <c r="A215" s="218"/>
      <c r="B215" s="13" t="s">
        <v>133</v>
      </c>
      <c r="C215" s="14">
        <v>25</v>
      </c>
      <c r="D215" s="14">
        <v>16</v>
      </c>
      <c r="E215" s="15">
        <v>0.5625</v>
      </c>
    </row>
    <row r="216" spans="1:5" x14ac:dyDescent="0.3">
      <c r="A216" s="218"/>
      <c r="B216" s="13" t="s">
        <v>134</v>
      </c>
      <c r="C216" s="17"/>
      <c r="D216" s="17"/>
      <c r="E216" s="15">
        <v>0</v>
      </c>
    </row>
    <row r="217" spans="1:5" x14ac:dyDescent="0.3">
      <c r="A217" s="218"/>
      <c r="B217" s="13" t="s">
        <v>135</v>
      </c>
      <c r="C217" s="14">
        <v>15</v>
      </c>
      <c r="D217" s="14">
        <v>7</v>
      </c>
      <c r="E217" s="15">
        <v>1.1428571428571399</v>
      </c>
    </row>
    <row r="218" spans="1:5" x14ac:dyDescent="0.3">
      <c r="A218" s="218"/>
      <c r="B218" s="13" t="s">
        <v>136</v>
      </c>
      <c r="C218" s="17"/>
      <c r="D218" s="14">
        <v>1</v>
      </c>
      <c r="E218" s="15">
        <v>0</v>
      </c>
    </row>
    <row r="219" spans="1:5" x14ac:dyDescent="0.3">
      <c r="A219" s="218"/>
      <c r="B219" s="13" t="s">
        <v>137</v>
      </c>
      <c r="C219" s="14">
        <v>49</v>
      </c>
      <c r="D219" s="14">
        <v>75</v>
      </c>
      <c r="E219" s="15">
        <v>-0.34666666666666701</v>
      </c>
    </row>
    <row r="220" spans="1:5" x14ac:dyDescent="0.3">
      <c r="A220" s="218"/>
      <c r="B220" s="13" t="s">
        <v>138</v>
      </c>
      <c r="C220" s="14">
        <v>432</v>
      </c>
      <c r="D220" s="14">
        <v>141</v>
      </c>
      <c r="E220" s="15">
        <v>2.0638297872340399</v>
      </c>
    </row>
    <row r="221" spans="1:5" x14ac:dyDescent="0.3">
      <c r="A221" s="218"/>
      <c r="B221" s="13" t="s">
        <v>139</v>
      </c>
      <c r="C221" s="14">
        <v>1070</v>
      </c>
      <c r="D221" s="14">
        <v>943</v>
      </c>
      <c r="E221" s="15">
        <v>0.13467656415694601</v>
      </c>
    </row>
    <row r="222" spans="1:5" x14ac:dyDescent="0.3">
      <c r="A222" s="218"/>
      <c r="B222" s="13" t="s">
        <v>166</v>
      </c>
      <c r="C222" s="17"/>
      <c r="D222" s="17"/>
      <c r="E222" s="15">
        <v>0</v>
      </c>
    </row>
    <row r="223" spans="1:5" x14ac:dyDescent="0.3">
      <c r="A223" s="218"/>
      <c r="B223" s="13" t="s">
        <v>141</v>
      </c>
      <c r="C223" s="14">
        <v>49</v>
      </c>
      <c r="D223" s="14">
        <v>33</v>
      </c>
      <c r="E223" s="15">
        <v>0.48484848484848497</v>
      </c>
    </row>
    <row r="224" spans="1:5" x14ac:dyDescent="0.3">
      <c r="A224" s="218"/>
      <c r="B224" s="13" t="s">
        <v>142</v>
      </c>
      <c r="C224" s="17"/>
      <c r="D224" s="14">
        <v>2</v>
      </c>
      <c r="E224" s="15">
        <v>0</v>
      </c>
    </row>
    <row r="225" spans="1:5" x14ac:dyDescent="0.3">
      <c r="A225" s="218"/>
      <c r="B225" s="13" t="s">
        <v>143</v>
      </c>
      <c r="C225" s="17"/>
      <c r="D225" s="17"/>
      <c r="E225" s="15">
        <v>0</v>
      </c>
    </row>
    <row r="226" spans="1:5" x14ac:dyDescent="0.3">
      <c r="A226" s="218"/>
      <c r="B226" s="13" t="s">
        <v>144</v>
      </c>
      <c r="C226" s="14">
        <v>67</v>
      </c>
      <c r="D226" s="14">
        <v>35</v>
      </c>
      <c r="E226" s="15">
        <v>0.91428571428571404</v>
      </c>
    </row>
    <row r="227" spans="1:5" x14ac:dyDescent="0.3">
      <c r="A227" s="218"/>
      <c r="B227" s="13" t="s">
        <v>167</v>
      </c>
      <c r="C227" s="17"/>
      <c r="D227" s="17"/>
      <c r="E227" s="15">
        <v>0</v>
      </c>
    </row>
    <row r="228" spans="1:5" x14ac:dyDescent="0.3">
      <c r="A228" s="218"/>
      <c r="B228" s="13" t="s">
        <v>146</v>
      </c>
      <c r="C228" s="14">
        <v>90</v>
      </c>
      <c r="D228" s="14">
        <v>77</v>
      </c>
      <c r="E228" s="15">
        <v>0.168831168831169</v>
      </c>
    </row>
    <row r="229" spans="1:5" x14ac:dyDescent="0.3">
      <c r="A229" s="218"/>
      <c r="B229" s="13" t="s">
        <v>147</v>
      </c>
      <c r="C229" s="17"/>
      <c r="D229" s="17"/>
      <c r="E229" s="15">
        <v>0</v>
      </c>
    </row>
    <row r="230" spans="1:5" x14ac:dyDescent="0.3">
      <c r="A230" s="218"/>
      <c r="B230" s="13" t="s">
        <v>148</v>
      </c>
      <c r="C230" s="14">
        <v>4</v>
      </c>
      <c r="D230" s="17"/>
      <c r="E230" s="15">
        <v>0</v>
      </c>
    </row>
    <row r="231" spans="1:5" x14ac:dyDescent="0.3">
      <c r="A231" s="218"/>
      <c r="B231" s="13" t="s">
        <v>149</v>
      </c>
      <c r="C231" s="17"/>
      <c r="D231" s="17"/>
      <c r="E231" s="15">
        <v>0</v>
      </c>
    </row>
    <row r="232" spans="1:5" x14ac:dyDescent="0.3">
      <c r="A232" s="218"/>
      <c r="B232" s="13" t="s">
        <v>150</v>
      </c>
      <c r="C232" s="14">
        <v>36</v>
      </c>
      <c r="D232" s="17"/>
      <c r="E232" s="15">
        <v>0</v>
      </c>
    </row>
    <row r="233" spans="1:5" x14ac:dyDescent="0.3">
      <c r="A233" s="218"/>
      <c r="B233" s="13" t="s">
        <v>151</v>
      </c>
      <c r="C233" s="17"/>
      <c r="D233" s="17"/>
      <c r="E233" s="15">
        <v>0</v>
      </c>
    </row>
    <row r="234" spans="1:5" x14ac:dyDescent="0.3">
      <c r="A234" s="218"/>
      <c r="B234" s="13" t="s">
        <v>152</v>
      </c>
      <c r="C234" s="17"/>
      <c r="D234" s="17"/>
      <c r="E234" s="15">
        <v>0</v>
      </c>
    </row>
    <row r="235" spans="1:5" x14ac:dyDescent="0.3">
      <c r="A235" s="218"/>
      <c r="B235" s="13" t="s">
        <v>153</v>
      </c>
      <c r="C235" s="14">
        <v>19</v>
      </c>
      <c r="D235" s="14">
        <v>55</v>
      </c>
      <c r="E235" s="15">
        <v>-0.65454545454545399</v>
      </c>
    </row>
    <row r="236" spans="1:5" x14ac:dyDescent="0.3">
      <c r="A236" s="218"/>
      <c r="B236" s="13" t="s">
        <v>154</v>
      </c>
      <c r="C236" s="17"/>
      <c r="D236" s="17"/>
      <c r="E236" s="15">
        <v>0</v>
      </c>
    </row>
    <row r="237" spans="1:5" x14ac:dyDescent="0.3">
      <c r="A237" s="218"/>
      <c r="B237" s="13" t="s">
        <v>155</v>
      </c>
      <c r="C237" s="17"/>
      <c r="D237" s="14">
        <v>1</v>
      </c>
      <c r="E237" s="15">
        <v>0</v>
      </c>
    </row>
    <row r="238" spans="1:5" x14ac:dyDescent="0.3">
      <c r="A238" s="218"/>
      <c r="B238" s="13" t="s">
        <v>156</v>
      </c>
      <c r="C238" s="14">
        <v>149</v>
      </c>
      <c r="D238" s="14">
        <v>60</v>
      </c>
      <c r="E238" s="15">
        <v>1.4833333333333301</v>
      </c>
    </row>
    <row r="239" spans="1:5" x14ac:dyDescent="0.3">
      <c r="A239" s="218"/>
      <c r="B239" s="13" t="s">
        <v>157</v>
      </c>
      <c r="C239" s="14">
        <v>1</v>
      </c>
      <c r="D239" s="14">
        <v>10</v>
      </c>
      <c r="E239" s="15">
        <v>-0.9</v>
      </c>
    </row>
    <row r="240" spans="1:5" x14ac:dyDescent="0.3">
      <c r="A240" s="218"/>
      <c r="B240" s="13" t="s">
        <v>158</v>
      </c>
      <c r="C240" s="17"/>
      <c r="D240" s="17"/>
      <c r="E240" s="15">
        <v>0</v>
      </c>
    </row>
    <row r="241" spans="1:5" x14ac:dyDescent="0.3">
      <c r="A241" s="218"/>
      <c r="B241" s="13" t="s">
        <v>159</v>
      </c>
      <c r="C241" s="17"/>
      <c r="D241" s="17"/>
      <c r="E241" s="15">
        <v>0</v>
      </c>
    </row>
    <row r="242" spans="1:5" x14ac:dyDescent="0.3">
      <c r="A242" s="219"/>
      <c r="B242" s="13" t="s">
        <v>160</v>
      </c>
      <c r="C242" s="17"/>
      <c r="D242" s="17"/>
      <c r="E242" s="15">
        <v>0</v>
      </c>
    </row>
    <row r="243" spans="1:5" x14ac:dyDescent="0.3">
      <c r="A243" s="3"/>
    </row>
    <row r="244" spans="1:5" x14ac:dyDescent="0.3">
      <c r="A244" s="8" t="s">
        <v>168</v>
      </c>
    </row>
    <row r="245" spans="1:5" x14ac:dyDescent="0.3">
      <c r="A245" s="9" t="s">
        <v>14</v>
      </c>
      <c r="B245" s="9" t="s">
        <v>15</v>
      </c>
      <c r="C245" s="10" t="s">
        <v>3</v>
      </c>
      <c r="D245" s="10" t="s">
        <v>16</v>
      </c>
      <c r="E245" s="11" t="s">
        <v>17</v>
      </c>
    </row>
    <row r="246" spans="1:5" x14ac:dyDescent="0.3">
      <c r="A246" s="12" t="s">
        <v>169</v>
      </c>
      <c r="B246" s="16"/>
      <c r="C246" s="14">
        <v>115</v>
      </c>
      <c r="D246" s="14">
        <v>178</v>
      </c>
      <c r="E246" s="15">
        <v>-0.35393258426966301</v>
      </c>
    </row>
    <row r="247" spans="1:5" x14ac:dyDescent="0.3">
      <c r="A247" s="12" t="s">
        <v>170</v>
      </c>
      <c r="B247" s="16"/>
      <c r="C247" s="14">
        <v>103</v>
      </c>
      <c r="D247" s="14">
        <v>161</v>
      </c>
      <c r="E247" s="15">
        <v>-0.36024844720496901</v>
      </c>
    </row>
    <row r="248" spans="1:5" x14ac:dyDescent="0.3">
      <c r="A248" s="12" t="s">
        <v>171</v>
      </c>
      <c r="B248" s="16"/>
      <c r="C248" s="14">
        <v>180</v>
      </c>
      <c r="D248" s="14">
        <v>310</v>
      </c>
      <c r="E248" s="15">
        <v>-0.41935483870967699</v>
      </c>
    </row>
    <row r="249" spans="1:5" x14ac:dyDescent="0.3">
      <c r="A249" s="3"/>
    </row>
    <row r="250" spans="1:5" x14ac:dyDescent="0.3">
      <c r="A250" s="8" t="s">
        <v>172</v>
      </c>
    </row>
    <row r="251" spans="1:5" x14ac:dyDescent="0.3">
      <c r="A251" s="9" t="s">
        <v>14</v>
      </c>
      <c r="B251" s="9" t="s">
        <v>15</v>
      </c>
      <c r="C251" s="10" t="s">
        <v>3</v>
      </c>
      <c r="D251" s="10" t="s">
        <v>16</v>
      </c>
      <c r="E251" s="11" t="s">
        <v>17</v>
      </c>
    </row>
    <row r="252" spans="1:5" x14ac:dyDescent="0.3">
      <c r="A252" s="12" t="s">
        <v>173</v>
      </c>
      <c r="B252" s="16"/>
      <c r="C252" s="14">
        <v>231</v>
      </c>
      <c r="D252" s="14">
        <v>161</v>
      </c>
      <c r="E252" s="15">
        <v>0.434782608695652</v>
      </c>
    </row>
    <row r="253" spans="1:5" x14ac:dyDescent="0.3">
      <c r="A253" s="217" t="s">
        <v>174</v>
      </c>
      <c r="B253" s="13" t="s">
        <v>175</v>
      </c>
      <c r="C253" s="17"/>
      <c r="D253" s="14">
        <v>8</v>
      </c>
      <c r="E253" s="15">
        <v>0</v>
      </c>
    </row>
    <row r="254" spans="1:5" x14ac:dyDescent="0.3">
      <c r="A254" s="218"/>
      <c r="B254" s="13" t="s">
        <v>176</v>
      </c>
      <c r="C254" s="14">
        <v>29</v>
      </c>
      <c r="D254" s="14">
        <v>8</v>
      </c>
      <c r="E254" s="15">
        <v>2.625</v>
      </c>
    </row>
    <row r="255" spans="1:5" x14ac:dyDescent="0.3">
      <c r="A255" s="219"/>
      <c r="B255" s="13" t="s">
        <v>177</v>
      </c>
      <c r="C255" s="14">
        <v>4</v>
      </c>
      <c r="D255" s="14">
        <v>7</v>
      </c>
      <c r="E255" s="15">
        <v>-0.42857142857142799</v>
      </c>
    </row>
    <row r="256" spans="1:5" x14ac:dyDescent="0.3">
      <c r="A256" s="12" t="s">
        <v>178</v>
      </c>
      <c r="B256" s="16"/>
      <c r="C256" s="14">
        <v>7</v>
      </c>
      <c r="D256" s="14">
        <v>0</v>
      </c>
      <c r="E256" s="15">
        <v>0</v>
      </c>
    </row>
    <row r="257" spans="1:5" x14ac:dyDescent="0.3">
      <c r="A257" s="12" t="s">
        <v>179</v>
      </c>
      <c r="B257" s="16"/>
      <c r="C257" s="14">
        <v>39</v>
      </c>
      <c r="D257" s="14">
        <v>9</v>
      </c>
      <c r="E257" s="15">
        <v>3.3333333333333299</v>
      </c>
    </row>
    <row r="258" spans="1:5" x14ac:dyDescent="0.3">
      <c r="A258" s="12" t="s">
        <v>111</v>
      </c>
      <c r="B258" s="16"/>
      <c r="C258" s="14">
        <v>537</v>
      </c>
      <c r="D258" s="14">
        <v>296</v>
      </c>
      <c r="E258" s="15">
        <v>0.81418918918918903</v>
      </c>
    </row>
    <row r="259" spans="1:5" x14ac:dyDescent="0.3">
      <c r="A259" s="3"/>
    </row>
    <row r="260" spans="1:5" x14ac:dyDescent="0.3">
      <c r="A260" s="8" t="s">
        <v>180</v>
      </c>
    </row>
    <row r="261" spans="1:5" x14ac:dyDescent="0.3">
      <c r="A261" s="9" t="s">
        <v>14</v>
      </c>
      <c r="B261" s="9" t="s">
        <v>15</v>
      </c>
      <c r="C261" s="10" t="s">
        <v>3</v>
      </c>
      <c r="D261" s="10" t="s">
        <v>16</v>
      </c>
      <c r="E261" s="11" t="s">
        <v>17</v>
      </c>
    </row>
    <row r="262" spans="1:5" x14ac:dyDescent="0.3">
      <c r="A262" s="12" t="s">
        <v>181</v>
      </c>
      <c r="B262" s="16"/>
      <c r="C262" s="14">
        <v>241</v>
      </c>
      <c r="D262" s="14">
        <v>144</v>
      </c>
      <c r="E262" s="15">
        <v>0.67361111111111105</v>
      </c>
    </row>
    <row r="263" spans="1:5" x14ac:dyDescent="0.3">
      <c r="A263" s="217" t="s">
        <v>69</v>
      </c>
      <c r="B263" s="13" t="s">
        <v>182</v>
      </c>
      <c r="C263" s="14">
        <v>156</v>
      </c>
      <c r="D263" s="14">
        <v>135</v>
      </c>
      <c r="E263" s="15">
        <v>0.155555555555556</v>
      </c>
    </row>
    <row r="264" spans="1:5" x14ac:dyDescent="0.3">
      <c r="A264" s="219"/>
      <c r="B264" s="13" t="s">
        <v>111</v>
      </c>
      <c r="C264" s="14">
        <v>1</v>
      </c>
      <c r="D264" s="14">
        <v>0</v>
      </c>
      <c r="E264" s="15">
        <v>0</v>
      </c>
    </row>
    <row r="265" spans="1:5" x14ac:dyDescent="0.3">
      <c r="A265" s="12" t="s">
        <v>183</v>
      </c>
      <c r="B265" s="16"/>
      <c r="C265" s="14">
        <v>38</v>
      </c>
      <c r="D265" s="14">
        <v>15</v>
      </c>
      <c r="E265" s="15">
        <v>1.5333333333333301</v>
      </c>
    </row>
    <row r="266" spans="1:5" x14ac:dyDescent="0.3">
      <c r="A266" s="12" t="s">
        <v>184</v>
      </c>
      <c r="B266" s="16"/>
      <c r="C266" s="14">
        <v>12</v>
      </c>
      <c r="D266" s="14">
        <v>9</v>
      </c>
      <c r="E266" s="15">
        <v>0.33333333333333298</v>
      </c>
    </row>
    <row r="267" spans="1:5" x14ac:dyDescent="0.3">
      <c r="A267" s="12" t="s">
        <v>185</v>
      </c>
      <c r="B267" s="16"/>
      <c r="C267" s="14">
        <v>0</v>
      </c>
      <c r="D267" s="14">
        <v>9</v>
      </c>
      <c r="E267" s="15">
        <v>-1</v>
      </c>
    </row>
    <row r="268" spans="1:5" x14ac:dyDescent="0.3">
      <c r="A268" s="3"/>
    </row>
    <row r="269" spans="1:5" x14ac:dyDescent="0.3">
      <c r="A269" s="8" t="s">
        <v>186</v>
      </c>
    </row>
    <row r="270" spans="1:5" x14ac:dyDescent="0.3">
      <c r="A270" s="9" t="s">
        <v>14</v>
      </c>
      <c r="B270" s="9" t="s">
        <v>15</v>
      </c>
      <c r="C270" s="10" t="s">
        <v>3</v>
      </c>
      <c r="D270" s="10" t="s">
        <v>16</v>
      </c>
      <c r="E270" s="11" t="s">
        <v>17</v>
      </c>
    </row>
    <row r="271" spans="1:5" x14ac:dyDescent="0.3">
      <c r="A271" s="217" t="s">
        <v>187</v>
      </c>
      <c r="B271" s="13" t="s">
        <v>188</v>
      </c>
      <c r="C271" s="14">
        <v>17</v>
      </c>
      <c r="D271" s="14">
        <v>0</v>
      </c>
      <c r="E271" s="15">
        <v>0</v>
      </c>
    </row>
    <row r="272" spans="1:5" x14ac:dyDescent="0.3">
      <c r="A272" s="219"/>
      <c r="B272" s="13" t="s">
        <v>189</v>
      </c>
      <c r="C272" s="14">
        <v>19</v>
      </c>
      <c r="D272" s="14">
        <v>43</v>
      </c>
      <c r="E272" s="15">
        <v>-0.55813953488372103</v>
      </c>
    </row>
    <row r="273" spans="1:5" x14ac:dyDescent="0.3">
      <c r="A273" s="12" t="s">
        <v>190</v>
      </c>
      <c r="B273" s="16"/>
      <c r="C273" s="14">
        <v>718</v>
      </c>
      <c r="D273" s="14">
        <v>666</v>
      </c>
      <c r="E273" s="15">
        <v>7.8078078078078095E-2</v>
      </c>
    </row>
    <row r="274" spans="1:5" x14ac:dyDescent="0.3">
      <c r="A274" s="12" t="s">
        <v>191</v>
      </c>
      <c r="B274" s="16"/>
      <c r="C274" s="14">
        <v>1</v>
      </c>
      <c r="D274" s="14">
        <v>12</v>
      </c>
      <c r="E274" s="15">
        <v>-0.91666666666666696</v>
      </c>
    </row>
    <row r="275" spans="1:5" x14ac:dyDescent="0.3">
      <c r="A275" s="3"/>
    </row>
    <row r="276" spans="1:5" x14ac:dyDescent="0.3">
      <c r="A276" s="8" t="s">
        <v>192</v>
      </c>
    </row>
    <row r="277" spans="1:5" x14ac:dyDescent="0.3">
      <c r="A277" s="9" t="s">
        <v>14</v>
      </c>
      <c r="B277" s="9" t="s">
        <v>15</v>
      </c>
      <c r="C277" s="10" t="s">
        <v>3</v>
      </c>
      <c r="D277" s="10" t="s">
        <v>16</v>
      </c>
      <c r="E277" s="11" t="s">
        <v>17</v>
      </c>
    </row>
    <row r="278" spans="1:5" x14ac:dyDescent="0.3">
      <c r="A278" s="217" t="s">
        <v>193</v>
      </c>
      <c r="B278" s="13" t="s">
        <v>194</v>
      </c>
      <c r="C278" s="14">
        <v>78</v>
      </c>
      <c r="D278" s="14">
        <v>82</v>
      </c>
      <c r="E278" s="15">
        <v>-4.8780487804878002E-2</v>
      </c>
    </row>
    <row r="279" spans="1:5" x14ac:dyDescent="0.3">
      <c r="A279" s="218"/>
      <c r="B279" s="13" t="s">
        <v>195</v>
      </c>
      <c r="C279" s="14">
        <v>0</v>
      </c>
      <c r="D279" s="14">
        <v>0</v>
      </c>
      <c r="E279" s="15">
        <v>0</v>
      </c>
    </row>
    <row r="280" spans="1:5" x14ac:dyDescent="0.3">
      <c r="A280" s="218"/>
      <c r="B280" s="13" t="s">
        <v>196</v>
      </c>
      <c r="C280" s="14">
        <v>71</v>
      </c>
      <c r="D280" s="14">
        <v>74</v>
      </c>
      <c r="E280" s="15">
        <v>-4.0540540540540501E-2</v>
      </c>
    </row>
    <row r="281" spans="1:5" x14ac:dyDescent="0.3">
      <c r="A281" s="218"/>
      <c r="B281" s="13" t="s">
        <v>197</v>
      </c>
      <c r="C281" s="14">
        <v>48</v>
      </c>
      <c r="D281" s="14">
        <v>43</v>
      </c>
      <c r="E281" s="15">
        <v>0.116279069767442</v>
      </c>
    </row>
    <row r="282" spans="1:5" x14ac:dyDescent="0.3">
      <c r="A282" s="218"/>
      <c r="B282" s="13" t="s">
        <v>198</v>
      </c>
      <c r="C282" s="14">
        <v>56</v>
      </c>
      <c r="D282" s="14">
        <v>54</v>
      </c>
      <c r="E282" s="15">
        <v>3.7037037037037E-2</v>
      </c>
    </row>
    <row r="283" spans="1:5" x14ac:dyDescent="0.3">
      <c r="A283" s="218"/>
      <c r="B283" s="13" t="s">
        <v>199</v>
      </c>
      <c r="C283" s="14">
        <v>0</v>
      </c>
      <c r="D283" s="14">
        <v>0</v>
      </c>
      <c r="E283" s="15">
        <v>0</v>
      </c>
    </row>
    <row r="284" spans="1:5" x14ac:dyDescent="0.3">
      <c r="A284" s="218"/>
      <c r="B284" s="13" t="s">
        <v>200</v>
      </c>
      <c r="C284" s="14">
        <v>1</v>
      </c>
      <c r="D284" s="14">
        <v>1</v>
      </c>
      <c r="E284" s="15">
        <v>0</v>
      </c>
    </row>
    <row r="285" spans="1:5" x14ac:dyDescent="0.3">
      <c r="A285" s="218"/>
      <c r="B285" s="13" t="s">
        <v>201</v>
      </c>
      <c r="C285" s="14">
        <v>1</v>
      </c>
      <c r="D285" s="14">
        <v>1</v>
      </c>
      <c r="E285" s="15">
        <v>0</v>
      </c>
    </row>
    <row r="286" spans="1:5" x14ac:dyDescent="0.3">
      <c r="A286" s="218"/>
      <c r="B286" s="13" t="s">
        <v>202</v>
      </c>
      <c r="C286" s="14">
        <v>0</v>
      </c>
      <c r="D286" s="14">
        <v>0</v>
      </c>
      <c r="E286" s="15">
        <v>0</v>
      </c>
    </row>
    <row r="287" spans="1:5" x14ac:dyDescent="0.3">
      <c r="A287" s="218"/>
      <c r="B287" s="13" t="s">
        <v>203</v>
      </c>
      <c r="C287" s="14">
        <v>32</v>
      </c>
      <c r="D287" s="14">
        <v>31</v>
      </c>
      <c r="E287" s="15">
        <v>3.2258064516128997E-2</v>
      </c>
    </row>
    <row r="288" spans="1:5" x14ac:dyDescent="0.3">
      <c r="A288" s="218"/>
      <c r="B288" s="13" t="s">
        <v>201</v>
      </c>
      <c r="C288" s="14">
        <v>26</v>
      </c>
      <c r="D288" s="14">
        <v>25</v>
      </c>
      <c r="E288" s="15">
        <v>0.04</v>
      </c>
    </row>
    <row r="289" spans="1:5" x14ac:dyDescent="0.3">
      <c r="A289" s="218"/>
      <c r="B289" s="13" t="s">
        <v>202</v>
      </c>
      <c r="C289" s="14">
        <v>6</v>
      </c>
      <c r="D289" s="14">
        <v>6</v>
      </c>
      <c r="E289" s="15">
        <v>0</v>
      </c>
    </row>
    <row r="290" spans="1:5" x14ac:dyDescent="0.3">
      <c r="A290" s="218"/>
      <c r="B290" s="13" t="s">
        <v>204</v>
      </c>
      <c r="C290" s="14">
        <v>1</v>
      </c>
      <c r="D290" s="14">
        <v>1</v>
      </c>
      <c r="E290" s="15">
        <v>0</v>
      </c>
    </row>
    <row r="291" spans="1:5" x14ac:dyDescent="0.3">
      <c r="A291" s="218"/>
      <c r="B291" s="13" t="s">
        <v>205</v>
      </c>
      <c r="C291" s="14">
        <v>7</v>
      </c>
      <c r="D291" s="14">
        <v>6</v>
      </c>
      <c r="E291" s="15">
        <v>0.16666666666666699</v>
      </c>
    </row>
    <row r="292" spans="1:5" x14ac:dyDescent="0.3">
      <c r="A292" s="218"/>
      <c r="B292" s="13" t="s">
        <v>181</v>
      </c>
      <c r="C292" s="14">
        <v>1</v>
      </c>
      <c r="D292" s="14">
        <v>0</v>
      </c>
      <c r="E292" s="15">
        <v>0</v>
      </c>
    </row>
    <row r="293" spans="1:5" x14ac:dyDescent="0.3">
      <c r="A293" s="218"/>
      <c r="B293" s="13" t="s">
        <v>206</v>
      </c>
      <c r="C293" s="14">
        <v>34</v>
      </c>
      <c r="D293" s="14">
        <v>31</v>
      </c>
      <c r="E293" s="15">
        <v>9.6774193548387094E-2</v>
      </c>
    </row>
    <row r="294" spans="1:5" x14ac:dyDescent="0.3">
      <c r="A294" s="219"/>
      <c r="B294" s="13" t="s">
        <v>207</v>
      </c>
      <c r="C294" s="14">
        <v>32</v>
      </c>
      <c r="D294" s="14">
        <v>31</v>
      </c>
      <c r="E294" s="15">
        <v>3.2258064516128997E-2</v>
      </c>
    </row>
    <row r="295" spans="1:5" x14ac:dyDescent="0.3">
      <c r="A295" s="217" t="s">
        <v>208</v>
      </c>
      <c r="B295" s="13" t="s">
        <v>194</v>
      </c>
      <c r="C295" s="17"/>
      <c r="D295" s="17"/>
      <c r="E295" s="15">
        <v>0</v>
      </c>
    </row>
    <row r="296" spans="1:5" x14ac:dyDescent="0.3">
      <c r="A296" s="218"/>
      <c r="B296" s="13" t="s">
        <v>92</v>
      </c>
      <c r="C296" s="17"/>
      <c r="D296" s="17"/>
      <c r="E296" s="15">
        <v>0</v>
      </c>
    </row>
    <row r="297" spans="1:5" x14ac:dyDescent="0.3">
      <c r="A297" s="218"/>
      <c r="B297" s="13" t="s">
        <v>209</v>
      </c>
      <c r="C297" s="17"/>
      <c r="D297" s="17"/>
      <c r="E297" s="15">
        <v>0</v>
      </c>
    </row>
    <row r="298" spans="1:5" x14ac:dyDescent="0.3">
      <c r="A298" s="219"/>
      <c r="B298" s="13" t="s">
        <v>210</v>
      </c>
      <c r="C298" s="17"/>
      <c r="D298" s="17"/>
      <c r="E298" s="15">
        <v>0</v>
      </c>
    </row>
    <row r="299" spans="1:5" x14ac:dyDescent="0.3">
      <c r="A299" s="217" t="s">
        <v>211</v>
      </c>
      <c r="B299" s="13" t="s">
        <v>212</v>
      </c>
      <c r="C299" s="14">
        <v>0</v>
      </c>
      <c r="D299" s="14">
        <v>0</v>
      </c>
      <c r="E299" s="15">
        <v>0</v>
      </c>
    </row>
    <row r="300" spans="1:5" x14ac:dyDescent="0.3">
      <c r="A300" s="218"/>
      <c r="B300" s="13" t="s">
        <v>213</v>
      </c>
      <c r="C300" s="14">
        <v>11</v>
      </c>
      <c r="D300" s="14">
        <v>10</v>
      </c>
      <c r="E300" s="15">
        <v>0.1</v>
      </c>
    </row>
    <row r="301" spans="1:5" x14ac:dyDescent="0.3">
      <c r="A301" s="218"/>
      <c r="B301" s="13" t="s">
        <v>214</v>
      </c>
      <c r="C301" s="14">
        <v>0</v>
      </c>
      <c r="D301" s="14">
        <v>0</v>
      </c>
      <c r="E301" s="15">
        <v>0</v>
      </c>
    </row>
    <row r="302" spans="1:5" x14ac:dyDescent="0.3">
      <c r="A302" s="218"/>
      <c r="B302" s="13" t="s">
        <v>215</v>
      </c>
      <c r="C302" s="14">
        <v>76</v>
      </c>
      <c r="D302" s="14">
        <v>51</v>
      </c>
      <c r="E302" s="15">
        <v>0.49019607843137297</v>
      </c>
    </row>
    <row r="303" spans="1:5" x14ac:dyDescent="0.3">
      <c r="A303" s="218"/>
      <c r="B303" s="13" t="s">
        <v>209</v>
      </c>
      <c r="C303" s="14">
        <v>0</v>
      </c>
      <c r="D303" s="14">
        <v>0</v>
      </c>
      <c r="E303" s="15">
        <v>0</v>
      </c>
    </row>
    <row r="304" spans="1:5" x14ac:dyDescent="0.3">
      <c r="A304" s="219"/>
      <c r="B304" s="13" t="s">
        <v>216</v>
      </c>
      <c r="C304" s="14">
        <v>1</v>
      </c>
      <c r="D304" s="14">
        <v>0</v>
      </c>
      <c r="E304" s="15">
        <v>0</v>
      </c>
    </row>
    <row r="305" spans="1:5" x14ac:dyDescent="0.3">
      <c r="A305" s="217" t="s">
        <v>217</v>
      </c>
      <c r="B305" s="13" t="s">
        <v>212</v>
      </c>
      <c r="C305" s="14">
        <v>0</v>
      </c>
      <c r="D305" s="14">
        <v>1</v>
      </c>
      <c r="E305" s="15">
        <v>-1</v>
      </c>
    </row>
    <row r="306" spans="1:5" x14ac:dyDescent="0.3">
      <c r="A306" s="218"/>
      <c r="B306" s="13" t="s">
        <v>218</v>
      </c>
      <c r="C306" s="17"/>
      <c r="D306" s="17"/>
      <c r="E306" s="15">
        <v>0</v>
      </c>
    </row>
    <row r="307" spans="1:5" x14ac:dyDescent="0.3">
      <c r="A307" s="218"/>
      <c r="B307" s="13" t="s">
        <v>219</v>
      </c>
      <c r="C307" s="14">
        <v>35</v>
      </c>
      <c r="D307" s="14">
        <v>13</v>
      </c>
      <c r="E307" s="15">
        <v>1.6923076923076901</v>
      </c>
    </row>
    <row r="308" spans="1:5" x14ac:dyDescent="0.3">
      <c r="A308" s="218"/>
      <c r="B308" s="13" t="s">
        <v>220</v>
      </c>
      <c r="C308" s="14">
        <v>72</v>
      </c>
      <c r="D308" s="14">
        <v>571</v>
      </c>
      <c r="E308" s="15">
        <v>-0.87390542907180402</v>
      </c>
    </row>
    <row r="309" spans="1:5" x14ac:dyDescent="0.3">
      <c r="A309" s="219"/>
      <c r="B309" s="13" t="s">
        <v>221</v>
      </c>
      <c r="C309" s="14">
        <v>0</v>
      </c>
      <c r="D309" s="14">
        <v>0</v>
      </c>
      <c r="E309" s="15">
        <v>0</v>
      </c>
    </row>
    <row r="310" spans="1:5" x14ac:dyDescent="0.3">
      <c r="A310" s="12" t="s">
        <v>222</v>
      </c>
      <c r="B310" s="16"/>
      <c r="C310" s="14">
        <v>0</v>
      </c>
      <c r="D310" s="14">
        <v>3</v>
      </c>
      <c r="E310" s="15">
        <v>-1</v>
      </c>
    </row>
    <row r="311" spans="1:5" x14ac:dyDescent="0.3">
      <c r="A311" s="3"/>
    </row>
    <row r="312" spans="1:5" x14ac:dyDescent="0.3">
      <c r="A312" s="8" t="s">
        <v>223</v>
      </c>
    </row>
    <row r="313" spans="1:5" x14ac:dyDescent="0.3">
      <c r="A313" s="9" t="s">
        <v>14</v>
      </c>
      <c r="B313" s="9" t="s">
        <v>15</v>
      </c>
      <c r="C313" s="10" t="s">
        <v>3</v>
      </c>
      <c r="D313" s="10" t="s">
        <v>16</v>
      </c>
      <c r="E313" s="11" t="s">
        <v>17</v>
      </c>
    </row>
    <row r="314" spans="1:5" x14ac:dyDescent="0.3">
      <c r="A314" s="12" t="s">
        <v>224</v>
      </c>
      <c r="B314" s="16"/>
      <c r="C314" s="14">
        <v>49</v>
      </c>
      <c r="D314" s="14">
        <v>47</v>
      </c>
      <c r="E314" s="15">
        <v>4.2553191489361701E-2</v>
      </c>
    </row>
    <row r="315" spans="1:5" x14ac:dyDescent="0.3">
      <c r="A315" s="12" t="s">
        <v>225</v>
      </c>
      <c r="B315" s="16"/>
      <c r="C315" s="14">
        <v>3</v>
      </c>
      <c r="D315" s="14">
        <v>4</v>
      </c>
      <c r="E315" s="15">
        <v>-0.25</v>
      </c>
    </row>
    <row r="316" spans="1:5" x14ac:dyDescent="0.3">
      <c r="A316" s="3"/>
    </row>
    <row r="317" spans="1:5" x14ac:dyDescent="0.3">
      <c r="A317" s="8" t="s">
        <v>226</v>
      </c>
    </row>
    <row r="318" spans="1:5" x14ac:dyDescent="0.3">
      <c r="A318" s="9" t="s">
        <v>14</v>
      </c>
      <c r="B318" s="9" t="s">
        <v>15</v>
      </c>
      <c r="C318" s="10" t="s">
        <v>3</v>
      </c>
      <c r="D318" s="10" t="s">
        <v>16</v>
      </c>
      <c r="E318" s="11" t="s">
        <v>17</v>
      </c>
    </row>
    <row r="319" spans="1:5" x14ac:dyDescent="0.3">
      <c r="A319" s="12" t="s">
        <v>227</v>
      </c>
      <c r="B319" s="16"/>
      <c r="C319" s="14">
        <v>0</v>
      </c>
      <c r="D319" s="17"/>
      <c r="E319" s="15">
        <v>0</v>
      </c>
    </row>
    <row r="320" spans="1:5" x14ac:dyDescent="0.3">
      <c r="A320" s="12" t="s">
        <v>111</v>
      </c>
      <c r="B320" s="16"/>
      <c r="C320" s="14">
        <v>262</v>
      </c>
      <c r="D320" s="14">
        <v>164</v>
      </c>
      <c r="E320" s="15">
        <v>0.59756097560975596</v>
      </c>
    </row>
    <row r="321" spans="1:5" x14ac:dyDescent="0.3">
      <c r="A321" s="3"/>
    </row>
    <row r="322" spans="1:5" x14ac:dyDescent="0.3">
      <c r="A322" s="8" t="s">
        <v>228</v>
      </c>
    </row>
    <row r="323" spans="1:5" x14ac:dyDescent="0.3">
      <c r="A323" s="9" t="s">
        <v>14</v>
      </c>
      <c r="B323" s="9" t="s">
        <v>15</v>
      </c>
      <c r="C323" s="10" t="s">
        <v>3</v>
      </c>
      <c r="D323" s="10" t="s">
        <v>16</v>
      </c>
      <c r="E323" s="11" t="s">
        <v>17</v>
      </c>
    </row>
    <row r="324" spans="1:5" x14ac:dyDescent="0.3">
      <c r="A324" s="12" t="s">
        <v>229</v>
      </c>
      <c r="B324" s="16"/>
      <c r="C324" s="17"/>
      <c r="D324" s="17"/>
      <c r="E324" s="15">
        <v>0</v>
      </c>
    </row>
    <row r="325" spans="1:5" x14ac:dyDescent="0.3">
      <c r="A325" s="12" t="s">
        <v>230</v>
      </c>
      <c r="B325" s="16"/>
      <c r="C325" s="17"/>
      <c r="D325" s="17"/>
      <c r="E325" s="15">
        <v>0</v>
      </c>
    </row>
    <row r="326" spans="1:5" x14ac:dyDescent="0.3">
      <c r="A326" s="12" t="s">
        <v>231</v>
      </c>
      <c r="B326" s="16"/>
      <c r="C326" s="17"/>
      <c r="D326" s="14">
        <v>1</v>
      </c>
      <c r="E326" s="15">
        <v>0</v>
      </c>
    </row>
    <row r="327" spans="1:5" x14ac:dyDescent="0.3">
      <c r="A327" s="6"/>
    </row>
    <row r="328" spans="1:5" x14ac:dyDescent="0.3">
      <c r="A328" s="8" t="s">
        <v>232</v>
      </c>
    </row>
    <row r="329" spans="1:5" x14ac:dyDescent="0.3">
      <c r="A329" s="9" t="s">
        <v>14</v>
      </c>
      <c r="B329" s="9" t="s">
        <v>15</v>
      </c>
      <c r="C329" s="19" t="s">
        <v>118</v>
      </c>
      <c r="D329" s="19" t="s">
        <v>161</v>
      </c>
      <c r="E329" s="20" t="s">
        <v>233</v>
      </c>
    </row>
    <row r="330" spans="1:5" x14ac:dyDescent="0.3">
      <c r="A330" s="223" t="s">
        <v>234</v>
      </c>
      <c r="B330" s="13" t="s">
        <v>235</v>
      </c>
      <c r="C330" s="17"/>
      <c r="D330" s="17"/>
      <c r="E330" s="22"/>
    </row>
    <row r="331" spans="1:5" x14ac:dyDescent="0.3">
      <c r="A331" s="224"/>
      <c r="B331" s="13" t="s">
        <v>236</v>
      </c>
      <c r="C331" s="14">
        <v>650</v>
      </c>
      <c r="D331" s="14">
        <v>655</v>
      </c>
      <c r="E331" s="23">
        <v>0</v>
      </c>
    </row>
    <row r="332" spans="1:5" x14ac:dyDescent="0.3">
      <c r="A332" s="225"/>
      <c r="B332" s="13" t="s">
        <v>237</v>
      </c>
      <c r="C332" s="14">
        <v>1</v>
      </c>
      <c r="D332" s="14">
        <v>3</v>
      </c>
      <c r="E332" s="23">
        <v>0</v>
      </c>
    </row>
    <row r="333" spans="1:5" x14ac:dyDescent="0.3">
      <c r="A333" s="223" t="s">
        <v>238</v>
      </c>
      <c r="B333" s="13" t="s">
        <v>239</v>
      </c>
      <c r="C333" s="17"/>
      <c r="D333" s="17"/>
      <c r="E333" s="22"/>
    </row>
    <row r="334" spans="1:5" x14ac:dyDescent="0.3">
      <c r="A334" s="224"/>
      <c r="B334" s="13" t="s">
        <v>240</v>
      </c>
      <c r="C334" s="14">
        <v>22</v>
      </c>
      <c r="D334" s="14">
        <v>18</v>
      </c>
      <c r="E334" s="23">
        <v>0</v>
      </c>
    </row>
    <row r="335" spans="1:5" x14ac:dyDescent="0.3">
      <c r="A335" s="225"/>
      <c r="B335" s="13" t="s">
        <v>241</v>
      </c>
      <c r="C335" s="17"/>
      <c r="D335" s="17"/>
      <c r="E335" s="22"/>
    </row>
    <row r="336" spans="1:5" x14ac:dyDescent="0.3">
      <c r="A336" s="21" t="s">
        <v>242</v>
      </c>
      <c r="B336" s="13" t="s">
        <v>243</v>
      </c>
      <c r="C336" s="14">
        <v>93</v>
      </c>
      <c r="D336" s="14">
        <v>114</v>
      </c>
      <c r="E336" s="23">
        <v>25</v>
      </c>
    </row>
    <row r="337" spans="1:5" x14ac:dyDescent="0.3">
      <c r="A337" s="223" t="s">
        <v>244</v>
      </c>
      <c r="B337" s="13" t="s">
        <v>245</v>
      </c>
      <c r="C337" s="14">
        <v>2</v>
      </c>
      <c r="D337" s="14">
        <v>0</v>
      </c>
      <c r="E337" s="23">
        <v>0</v>
      </c>
    </row>
    <row r="338" spans="1:5" x14ac:dyDescent="0.3">
      <c r="A338" s="224"/>
      <c r="B338" s="13" t="s">
        <v>246</v>
      </c>
      <c r="C338" s="17"/>
      <c r="D338" s="17"/>
      <c r="E338" s="22"/>
    </row>
    <row r="339" spans="1:5" x14ac:dyDescent="0.3">
      <c r="A339" s="225"/>
      <c r="B339" s="13" t="s">
        <v>247</v>
      </c>
      <c r="C339" s="14">
        <v>29</v>
      </c>
      <c r="D339" s="14">
        <v>42</v>
      </c>
      <c r="E339" s="23">
        <v>0</v>
      </c>
    </row>
    <row r="340" spans="1:5" x14ac:dyDescent="0.3">
      <c r="A340" s="21" t="s">
        <v>248</v>
      </c>
      <c r="B340" s="13" t="s">
        <v>249</v>
      </c>
      <c r="C340" s="17"/>
      <c r="D340" s="17"/>
      <c r="E340" s="22"/>
    </row>
    <row r="341" spans="1:5" x14ac:dyDescent="0.3">
      <c r="A341" s="223" t="s">
        <v>250</v>
      </c>
      <c r="B341" s="13" t="s">
        <v>241</v>
      </c>
      <c r="C341" s="14">
        <v>2</v>
      </c>
      <c r="D341" s="14">
        <v>3</v>
      </c>
      <c r="E341" s="23">
        <v>1</v>
      </c>
    </row>
    <row r="342" spans="1:5" x14ac:dyDescent="0.3">
      <c r="A342" s="224"/>
      <c r="B342" s="13" t="s">
        <v>251</v>
      </c>
      <c r="C342" s="14">
        <v>31</v>
      </c>
      <c r="D342" s="14">
        <v>60</v>
      </c>
      <c r="E342" s="23">
        <v>20</v>
      </c>
    </row>
    <row r="343" spans="1:5" x14ac:dyDescent="0.3">
      <c r="A343" s="225"/>
      <c r="B343" s="13" t="s">
        <v>252</v>
      </c>
      <c r="C343" s="14">
        <v>0</v>
      </c>
      <c r="D343" s="14">
        <v>4</v>
      </c>
      <c r="E343" s="23">
        <v>2</v>
      </c>
    </row>
    <row r="344" spans="1:5" x14ac:dyDescent="0.3">
      <c r="A344" s="223" t="s">
        <v>253</v>
      </c>
      <c r="B344" s="13" t="s">
        <v>254</v>
      </c>
      <c r="C344" s="14">
        <v>5</v>
      </c>
      <c r="D344" s="14">
        <v>2</v>
      </c>
      <c r="E344" s="23">
        <v>6</v>
      </c>
    </row>
    <row r="345" spans="1:5" x14ac:dyDescent="0.3">
      <c r="A345" s="224"/>
      <c r="B345" s="13" t="s">
        <v>255</v>
      </c>
      <c r="C345" s="17"/>
      <c r="D345" s="17"/>
      <c r="E345" s="22"/>
    </row>
    <row r="346" spans="1:5" x14ac:dyDescent="0.3">
      <c r="A346" s="224"/>
      <c r="B346" s="13" t="s">
        <v>256</v>
      </c>
      <c r="C346" s="14">
        <v>307</v>
      </c>
      <c r="D346" s="14">
        <v>542</v>
      </c>
      <c r="E346" s="23">
        <v>146</v>
      </c>
    </row>
    <row r="347" spans="1:5" x14ac:dyDescent="0.3">
      <c r="A347" s="224"/>
      <c r="B347" s="13" t="s">
        <v>257</v>
      </c>
      <c r="C347" s="14">
        <v>548</v>
      </c>
      <c r="D347" s="14">
        <v>651</v>
      </c>
      <c r="E347" s="23">
        <v>0</v>
      </c>
    </row>
    <row r="348" spans="1:5" x14ac:dyDescent="0.3">
      <c r="A348" s="224"/>
      <c r="B348" s="13" t="s">
        <v>258</v>
      </c>
      <c r="C348" s="14">
        <v>176</v>
      </c>
      <c r="D348" s="14">
        <v>152</v>
      </c>
      <c r="E348" s="23">
        <v>26</v>
      </c>
    </row>
    <row r="349" spans="1:5" x14ac:dyDescent="0.3">
      <c r="A349" s="224"/>
      <c r="B349" s="13" t="s">
        <v>259</v>
      </c>
      <c r="C349" s="14">
        <v>453</v>
      </c>
      <c r="D349" s="14">
        <v>933</v>
      </c>
      <c r="E349" s="23">
        <v>273</v>
      </c>
    </row>
    <row r="350" spans="1:5" x14ac:dyDescent="0.3">
      <c r="A350" s="224"/>
      <c r="B350" s="13" t="s">
        <v>260</v>
      </c>
      <c r="C350" s="14">
        <v>138</v>
      </c>
      <c r="D350" s="14">
        <v>170</v>
      </c>
      <c r="E350" s="23">
        <v>0</v>
      </c>
    </row>
    <row r="351" spans="1:5" x14ac:dyDescent="0.3">
      <c r="A351" s="224"/>
      <c r="B351" s="13" t="s">
        <v>261</v>
      </c>
      <c r="C351" s="14">
        <v>1</v>
      </c>
      <c r="D351" s="14">
        <v>3</v>
      </c>
      <c r="E351" s="23">
        <v>0</v>
      </c>
    </row>
    <row r="352" spans="1:5" x14ac:dyDescent="0.3">
      <c r="A352" s="224"/>
      <c r="B352" s="13" t="s">
        <v>262</v>
      </c>
      <c r="C352" s="14">
        <v>527</v>
      </c>
      <c r="D352" s="14">
        <v>195</v>
      </c>
      <c r="E352" s="23">
        <v>264</v>
      </c>
    </row>
    <row r="353" spans="1:5" x14ac:dyDescent="0.3">
      <c r="A353" s="224"/>
      <c r="B353" s="13" t="s">
        <v>263</v>
      </c>
      <c r="C353" s="14">
        <v>1</v>
      </c>
      <c r="D353" s="14">
        <v>2</v>
      </c>
      <c r="E353" s="23">
        <v>1</v>
      </c>
    </row>
    <row r="354" spans="1:5" x14ac:dyDescent="0.3">
      <c r="A354" s="224"/>
      <c r="B354" s="13" t="s">
        <v>264</v>
      </c>
      <c r="C354" s="14">
        <v>3</v>
      </c>
      <c r="D354" s="14">
        <v>5</v>
      </c>
      <c r="E354" s="23">
        <v>0</v>
      </c>
    </row>
    <row r="355" spans="1:5" x14ac:dyDescent="0.3">
      <c r="A355" s="224"/>
      <c r="B355" s="13" t="s">
        <v>265</v>
      </c>
      <c r="C355" s="14">
        <v>353</v>
      </c>
      <c r="D355" s="14">
        <v>571</v>
      </c>
      <c r="E355" s="23">
        <v>158</v>
      </c>
    </row>
    <row r="356" spans="1:5" x14ac:dyDescent="0.3">
      <c r="A356" s="224"/>
      <c r="B356" s="13" t="s">
        <v>266</v>
      </c>
      <c r="C356" s="14">
        <v>405</v>
      </c>
      <c r="D356" s="14">
        <v>434</v>
      </c>
      <c r="E356" s="23">
        <v>0</v>
      </c>
    </row>
    <row r="357" spans="1:5" x14ac:dyDescent="0.3">
      <c r="A357" s="224"/>
      <c r="B357" s="13" t="s">
        <v>267</v>
      </c>
      <c r="C357" s="14">
        <v>4</v>
      </c>
      <c r="D357" s="14">
        <v>6</v>
      </c>
      <c r="E357" s="23">
        <v>2</v>
      </c>
    </row>
    <row r="358" spans="1:5" x14ac:dyDescent="0.3">
      <c r="A358" s="225"/>
      <c r="B358" s="13" t="s">
        <v>268</v>
      </c>
      <c r="C358" s="14">
        <v>28</v>
      </c>
      <c r="D358" s="14">
        <v>34</v>
      </c>
      <c r="E358" s="23">
        <v>0</v>
      </c>
    </row>
    <row r="359" spans="1:5" x14ac:dyDescent="0.3">
      <c r="A359" s="223" t="s">
        <v>269</v>
      </c>
      <c r="B359" s="13" t="s">
        <v>270</v>
      </c>
      <c r="C359" s="17"/>
      <c r="D359" s="17"/>
      <c r="E359" s="22"/>
    </row>
    <row r="360" spans="1:5" x14ac:dyDescent="0.3">
      <c r="A360" s="224"/>
      <c r="B360" s="13" t="s">
        <v>271</v>
      </c>
      <c r="C360" s="14">
        <v>11</v>
      </c>
      <c r="D360" s="14">
        <v>1</v>
      </c>
      <c r="E360" s="23">
        <v>6</v>
      </c>
    </row>
    <row r="361" spans="1:5" x14ac:dyDescent="0.3">
      <c r="A361" s="224"/>
      <c r="B361" s="13" t="s">
        <v>272</v>
      </c>
      <c r="C361" s="17"/>
      <c r="D361" s="17"/>
      <c r="E361" s="22"/>
    </row>
    <row r="362" spans="1:5" x14ac:dyDescent="0.3">
      <c r="A362" s="224"/>
      <c r="B362" s="13" t="s">
        <v>273</v>
      </c>
      <c r="C362" s="17"/>
      <c r="D362" s="17"/>
      <c r="E362" s="22"/>
    </row>
    <row r="363" spans="1:5" x14ac:dyDescent="0.3">
      <c r="A363" s="224"/>
      <c r="B363" s="13" t="s">
        <v>274</v>
      </c>
      <c r="C363" s="14">
        <v>62</v>
      </c>
      <c r="D363" s="14">
        <v>104</v>
      </c>
      <c r="E363" s="23">
        <v>11</v>
      </c>
    </row>
    <row r="364" spans="1:5" x14ac:dyDescent="0.3">
      <c r="A364" s="224"/>
      <c r="B364" s="13" t="s">
        <v>275</v>
      </c>
      <c r="C364" s="17"/>
      <c r="D364" s="17"/>
      <c r="E364" s="22"/>
    </row>
    <row r="365" spans="1:5" x14ac:dyDescent="0.3">
      <c r="A365" s="224"/>
      <c r="B365" s="13" t="s">
        <v>276</v>
      </c>
      <c r="C365" s="17"/>
      <c r="D365" s="17"/>
      <c r="E365" s="22"/>
    </row>
    <row r="366" spans="1:5" x14ac:dyDescent="0.3">
      <c r="A366" s="224"/>
      <c r="B366" s="13" t="s">
        <v>277</v>
      </c>
      <c r="C366" s="14">
        <v>40</v>
      </c>
      <c r="D366" s="14">
        <v>56</v>
      </c>
      <c r="E366" s="23">
        <v>7</v>
      </c>
    </row>
    <row r="367" spans="1:5" x14ac:dyDescent="0.3">
      <c r="A367" s="224"/>
      <c r="B367" s="13" t="s">
        <v>278</v>
      </c>
      <c r="C367" s="14">
        <v>260</v>
      </c>
      <c r="D367" s="14">
        <v>439</v>
      </c>
      <c r="E367" s="23">
        <v>12</v>
      </c>
    </row>
    <row r="368" spans="1:5" x14ac:dyDescent="0.3">
      <c r="A368" s="224"/>
      <c r="B368" s="13" t="s">
        <v>279</v>
      </c>
      <c r="C368" s="14">
        <v>49</v>
      </c>
      <c r="D368" s="14">
        <v>72</v>
      </c>
      <c r="E368" s="23">
        <v>3</v>
      </c>
    </row>
    <row r="369" spans="1:5" x14ac:dyDescent="0.3">
      <c r="A369" s="224"/>
      <c r="B369" s="13" t="s">
        <v>280</v>
      </c>
      <c r="C369" s="14">
        <v>33</v>
      </c>
      <c r="D369" s="14">
        <v>72</v>
      </c>
      <c r="E369" s="23">
        <v>19</v>
      </c>
    </row>
    <row r="370" spans="1:5" x14ac:dyDescent="0.3">
      <c r="A370" s="224"/>
      <c r="B370" s="13" t="s">
        <v>281</v>
      </c>
      <c r="C370" s="14">
        <v>18</v>
      </c>
      <c r="D370" s="14">
        <v>22</v>
      </c>
      <c r="E370" s="23">
        <v>0</v>
      </c>
    </row>
    <row r="371" spans="1:5" x14ac:dyDescent="0.3">
      <c r="A371" s="224"/>
      <c r="B371" s="13" t="s">
        <v>282</v>
      </c>
      <c r="C371" s="17"/>
      <c r="D371" s="17"/>
      <c r="E371" s="22"/>
    </row>
    <row r="372" spans="1:5" x14ac:dyDescent="0.3">
      <c r="A372" s="224"/>
      <c r="B372" s="13" t="s">
        <v>283</v>
      </c>
      <c r="C372" s="14">
        <v>2</v>
      </c>
      <c r="D372" s="14">
        <v>4</v>
      </c>
      <c r="E372" s="23">
        <v>1</v>
      </c>
    </row>
    <row r="373" spans="1:5" x14ac:dyDescent="0.3">
      <c r="A373" s="224"/>
      <c r="B373" s="13" t="s">
        <v>284</v>
      </c>
      <c r="C373" s="17"/>
      <c r="D373" s="17"/>
      <c r="E373" s="22"/>
    </row>
    <row r="374" spans="1:5" x14ac:dyDescent="0.3">
      <c r="A374" s="224"/>
      <c r="B374" s="13" t="s">
        <v>285</v>
      </c>
      <c r="C374" s="17"/>
      <c r="D374" s="17"/>
      <c r="E374" s="22"/>
    </row>
    <row r="375" spans="1:5" x14ac:dyDescent="0.3">
      <c r="A375" s="224"/>
      <c r="B375" s="13" t="s">
        <v>286</v>
      </c>
      <c r="C375" s="17"/>
      <c r="D375" s="17"/>
      <c r="E375" s="22"/>
    </row>
    <row r="376" spans="1:5" x14ac:dyDescent="0.3">
      <c r="A376" s="224"/>
      <c r="B376" s="13" t="s">
        <v>287</v>
      </c>
      <c r="C376" s="14">
        <v>27</v>
      </c>
      <c r="D376" s="14">
        <v>42</v>
      </c>
      <c r="E376" s="23">
        <v>20</v>
      </c>
    </row>
    <row r="377" spans="1:5" x14ac:dyDescent="0.3">
      <c r="A377" s="224"/>
      <c r="B377" s="13" t="s">
        <v>288</v>
      </c>
      <c r="C377" s="14">
        <v>18</v>
      </c>
      <c r="D377" s="14">
        <v>23</v>
      </c>
      <c r="E377" s="23">
        <v>14</v>
      </c>
    </row>
    <row r="378" spans="1:5" x14ac:dyDescent="0.3">
      <c r="A378" s="224"/>
      <c r="B378" s="13" t="s">
        <v>289</v>
      </c>
      <c r="C378" s="14">
        <v>0</v>
      </c>
      <c r="D378" s="14">
        <v>1</v>
      </c>
      <c r="E378" s="23">
        <v>0</v>
      </c>
    </row>
    <row r="379" spans="1:5" x14ac:dyDescent="0.3">
      <c r="A379" s="224"/>
      <c r="B379" s="13" t="s">
        <v>290</v>
      </c>
      <c r="C379" s="17"/>
      <c r="D379" s="17"/>
      <c r="E379" s="22"/>
    </row>
    <row r="380" spans="1:5" x14ac:dyDescent="0.3">
      <c r="A380" s="224"/>
      <c r="B380" s="13" t="s">
        <v>291</v>
      </c>
      <c r="C380" s="14">
        <v>0</v>
      </c>
      <c r="D380" s="14">
        <v>8</v>
      </c>
      <c r="E380" s="23">
        <v>0</v>
      </c>
    </row>
    <row r="381" spans="1:5" x14ac:dyDescent="0.3">
      <c r="A381" s="224"/>
      <c r="B381" s="13" t="s">
        <v>292</v>
      </c>
      <c r="C381" s="17"/>
      <c r="D381" s="17"/>
      <c r="E381" s="22"/>
    </row>
    <row r="382" spans="1:5" x14ac:dyDescent="0.3">
      <c r="A382" s="224"/>
      <c r="B382" s="13" t="s">
        <v>293</v>
      </c>
      <c r="C382" s="14">
        <v>38</v>
      </c>
      <c r="D382" s="14">
        <v>90</v>
      </c>
      <c r="E382" s="23">
        <v>21</v>
      </c>
    </row>
    <row r="383" spans="1:5" x14ac:dyDescent="0.3">
      <c r="A383" s="224"/>
      <c r="B383" s="13" t="s">
        <v>294</v>
      </c>
      <c r="C383" s="14">
        <v>173</v>
      </c>
      <c r="D383" s="14">
        <v>154</v>
      </c>
      <c r="E383" s="23">
        <v>93</v>
      </c>
    </row>
    <row r="384" spans="1:5" x14ac:dyDescent="0.3">
      <c r="A384" s="224"/>
      <c r="B384" s="13" t="s">
        <v>295</v>
      </c>
      <c r="C384" s="17"/>
      <c r="D384" s="17"/>
      <c r="E384" s="22"/>
    </row>
    <row r="385" spans="1:5" x14ac:dyDescent="0.3">
      <c r="A385" s="224"/>
      <c r="B385" s="13" t="s">
        <v>296</v>
      </c>
      <c r="C385" s="14">
        <v>1</v>
      </c>
      <c r="D385" s="14">
        <v>1</v>
      </c>
      <c r="E385" s="23">
        <v>0</v>
      </c>
    </row>
    <row r="386" spans="1:5" x14ac:dyDescent="0.3">
      <c r="A386" s="224"/>
      <c r="B386" s="13" t="s">
        <v>297</v>
      </c>
      <c r="C386" s="17"/>
      <c r="D386" s="17"/>
      <c r="E386" s="22"/>
    </row>
    <row r="387" spans="1:5" x14ac:dyDescent="0.3">
      <c r="A387" s="224"/>
      <c r="B387" s="13" t="s">
        <v>298</v>
      </c>
      <c r="C387" s="14">
        <v>1</v>
      </c>
      <c r="D387" s="14">
        <v>1</v>
      </c>
      <c r="E387" s="23">
        <v>1</v>
      </c>
    </row>
    <row r="388" spans="1:5" x14ac:dyDescent="0.3">
      <c r="A388" s="224"/>
      <c r="B388" s="13" t="s">
        <v>299</v>
      </c>
      <c r="C388" s="14">
        <v>1</v>
      </c>
      <c r="D388" s="14">
        <v>5</v>
      </c>
      <c r="E388" s="23">
        <v>0</v>
      </c>
    </row>
    <row r="389" spans="1:5" x14ac:dyDescent="0.3">
      <c r="A389" s="224"/>
      <c r="B389" s="13" t="s">
        <v>300</v>
      </c>
      <c r="C389" s="14">
        <v>1</v>
      </c>
      <c r="D389" s="14">
        <v>2</v>
      </c>
      <c r="E389" s="23">
        <v>0</v>
      </c>
    </row>
    <row r="390" spans="1:5" x14ac:dyDescent="0.3">
      <c r="A390" s="224"/>
      <c r="B390" s="13" t="s">
        <v>301</v>
      </c>
      <c r="C390" s="17"/>
      <c r="D390" s="17"/>
      <c r="E390" s="22"/>
    </row>
    <row r="391" spans="1:5" x14ac:dyDescent="0.3">
      <c r="A391" s="225"/>
      <c r="B391" s="13" t="s">
        <v>302</v>
      </c>
      <c r="C391" s="14">
        <v>1</v>
      </c>
      <c r="D391" s="14">
        <v>11</v>
      </c>
      <c r="E391" s="23">
        <v>1</v>
      </c>
    </row>
    <row r="392" spans="1:5" x14ac:dyDescent="0.3">
      <c r="A392" s="223" t="s">
        <v>303</v>
      </c>
      <c r="B392" s="13" t="s">
        <v>304</v>
      </c>
      <c r="C392" s="17"/>
      <c r="D392" s="17"/>
      <c r="E392" s="22"/>
    </row>
    <row r="393" spans="1:5" x14ac:dyDescent="0.3">
      <c r="A393" s="224"/>
      <c r="B393" s="13" t="s">
        <v>305</v>
      </c>
      <c r="C393" s="14">
        <v>2</v>
      </c>
      <c r="D393" s="14">
        <v>4</v>
      </c>
      <c r="E393" s="23">
        <v>0</v>
      </c>
    </row>
    <row r="394" spans="1:5" x14ac:dyDescent="0.3">
      <c r="A394" s="224"/>
      <c r="B394" s="13" t="s">
        <v>306</v>
      </c>
      <c r="C394" s="17"/>
      <c r="D394" s="17"/>
      <c r="E394" s="22"/>
    </row>
    <row r="395" spans="1:5" x14ac:dyDescent="0.3">
      <c r="A395" s="224"/>
      <c r="B395" s="13" t="s">
        <v>307</v>
      </c>
      <c r="C395" s="17"/>
      <c r="D395" s="17"/>
      <c r="E395" s="22"/>
    </row>
    <row r="396" spans="1:5" x14ac:dyDescent="0.3">
      <c r="A396" s="224"/>
      <c r="B396" s="13" t="s">
        <v>308</v>
      </c>
      <c r="C396" s="17"/>
      <c r="D396" s="17"/>
      <c r="E396" s="22"/>
    </row>
    <row r="397" spans="1:5" x14ac:dyDescent="0.3">
      <c r="A397" s="224"/>
      <c r="B397" s="13" t="s">
        <v>309</v>
      </c>
      <c r="C397" s="14">
        <v>3</v>
      </c>
      <c r="D397" s="14">
        <v>13</v>
      </c>
      <c r="E397" s="23">
        <v>1</v>
      </c>
    </row>
    <row r="398" spans="1:5" x14ac:dyDescent="0.3">
      <c r="A398" s="224"/>
      <c r="B398" s="13" t="s">
        <v>310</v>
      </c>
      <c r="C398" s="17"/>
      <c r="D398" s="17"/>
      <c r="E398" s="22"/>
    </row>
    <row r="399" spans="1:5" x14ac:dyDescent="0.3">
      <c r="A399" s="224"/>
      <c r="B399" s="13" t="s">
        <v>311</v>
      </c>
      <c r="C399" s="17"/>
      <c r="D399" s="17"/>
      <c r="E399" s="22"/>
    </row>
    <row r="400" spans="1:5" x14ac:dyDescent="0.3">
      <c r="A400" s="224"/>
      <c r="B400" s="13" t="s">
        <v>312</v>
      </c>
      <c r="C400" s="17"/>
      <c r="D400" s="17"/>
      <c r="E400" s="22"/>
    </row>
    <row r="401" spans="1:5" x14ac:dyDescent="0.3">
      <c r="A401" s="224"/>
      <c r="B401" s="13" t="s">
        <v>313</v>
      </c>
      <c r="C401" s="17"/>
      <c r="D401" s="17"/>
      <c r="E401" s="22"/>
    </row>
    <row r="402" spans="1:5" x14ac:dyDescent="0.3">
      <c r="A402" s="225"/>
      <c r="B402" s="13" t="s">
        <v>314</v>
      </c>
      <c r="C402" s="17"/>
      <c r="D402" s="17"/>
      <c r="E402" s="22"/>
    </row>
    <row r="403" spans="1:5" x14ac:dyDescent="0.3">
      <c r="A403" s="223" t="s">
        <v>315</v>
      </c>
      <c r="B403" s="13" t="s">
        <v>316</v>
      </c>
      <c r="C403" s="14">
        <v>114</v>
      </c>
      <c r="D403" s="14">
        <v>172</v>
      </c>
      <c r="E403" s="23">
        <v>8</v>
      </c>
    </row>
    <row r="404" spans="1:5" x14ac:dyDescent="0.3">
      <c r="A404" s="224"/>
      <c r="B404" s="13" t="s">
        <v>317</v>
      </c>
      <c r="C404" s="17"/>
      <c r="D404" s="17"/>
      <c r="E404" s="22"/>
    </row>
    <row r="405" spans="1:5" x14ac:dyDescent="0.3">
      <c r="A405" s="224"/>
      <c r="B405" s="13" t="s">
        <v>318</v>
      </c>
      <c r="C405" s="17"/>
      <c r="D405" s="17"/>
      <c r="E405" s="22"/>
    </row>
    <row r="406" spans="1:5" x14ac:dyDescent="0.3">
      <c r="A406" s="224"/>
      <c r="B406" s="13" t="s">
        <v>319</v>
      </c>
      <c r="C406" s="14">
        <v>10</v>
      </c>
      <c r="D406" s="14">
        <v>19</v>
      </c>
      <c r="E406" s="23">
        <v>1</v>
      </c>
    </row>
    <row r="407" spans="1:5" x14ac:dyDescent="0.3">
      <c r="A407" s="224"/>
      <c r="B407" s="13" t="s">
        <v>320</v>
      </c>
      <c r="C407" s="17"/>
      <c r="D407" s="17"/>
      <c r="E407" s="22"/>
    </row>
    <row r="408" spans="1:5" x14ac:dyDescent="0.3">
      <c r="A408" s="224"/>
      <c r="B408" s="13" t="s">
        <v>321</v>
      </c>
      <c r="C408" s="17"/>
      <c r="D408" s="17"/>
      <c r="E408" s="22"/>
    </row>
    <row r="409" spans="1:5" x14ac:dyDescent="0.3">
      <c r="A409" s="224"/>
      <c r="B409" s="13" t="s">
        <v>322</v>
      </c>
      <c r="C409" s="17"/>
      <c r="D409" s="17"/>
      <c r="E409" s="22"/>
    </row>
    <row r="410" spans="1:5" x14ac:dyDescent="0.3">
      <c r="A410" s="224"/>
      <c r="B410" s="13" t="s">
        <v>323</v>
      </c>
      <c r="C410" s="17"/>
      <c r="D410" s="17"/>
      <c r="E410" s="22"/>
    </row>
    <row r="411" spans="1:5" x14ac:dyDescent="0.3">
      <c r="A411" s="225"/>
      <c r="B411" s="13" t="s">
        <v>324</v>
      </c>
      <c r="C411" s="17"/>
      <c r="D411" s="17"/>
      <c r="E411" s="22"/>
    </row>
    <row r="412" spans="1:5" x14ac:dyDescent="0.3">
      <c r="A412" s="223" t="s">
        <v>325</v>
      </c>
      <c r="B412" s="13" t="s">
        <v>326</v>
      </c>
      <c r="C412" s="17"/>
      <c r="D412" s="17"/>
      <c r="E412" s="22"/>
    </row>
    <row r="413" spans="1:5" x14ac:dyDescent="0.3">
      <c r="A413" s="224"/>
      <c r="B413" s="13" t="s">
        <v>327</v>
      </c>
      <c r="C413" s="14">
        <v>13</v>
      </c>
      <c r="D413" s="14">
        <v>11</v>
      </c>
      <c r="E413" s="23">
        <v>0</v>
      </c>
    </row>
    <row r="414" spans="1:5" x14ac:dyDescent="0.3">
      <c r="A414" s="224"/>
      <c r="B414" s="13" t="s">
        <v>328</v>
      </c>
      <c r="C414" s="14">
        <v>3</v>
      </c>
      <c r="D414" s="14">
        <v>8</v>
      </c>
      <c r="E414" s="23">
        <v>0</v>
      </c>
    </row>
    <row r="415" spans="1:5" x14ac:dyDescent="0.3">
      <c r="A415" s="224"/>
      <c r="B415" s="13" t="s">
        <v>329</v>
      </c>
      <c r="C415" s="14">
        <v>25</v>
      </c>
      <c r="D415" s="14">
        <v>21</v>
      </c>
      <c r="E415" s="23">
        <v>0</v>
      </c>
    </row>
    <row r="416" spans="1:5" x14ac:dyDescent="0.3">
      <c r="A416" s="224"/>
      <c r="B416" s="13" t="s">
        <v>245</v>
      </c>
      <c r="C416" s="17"/>
      <c r="D416" s="17"/>
      <c r="E416" s="22"/>
    </row>
    <row r="417" spans="1:5" x14ac:dyDescent="0.3">
      <c r="A417" s="224"/>
      <c r="B417" s="13" t="s">
        <v>330</v>
      </c>
      <c r="C417" s="17"/>
      <c r="D417" s="17"/>
      <c r="E417" s="22"/>
    </row>
    <row r="418" spans="1:5" x14ac:dyDescent="0.3">
      <c r="A418" s="224"/>
      <c r="B418" s="13" t="s">
        <v>331</v>
      </c>
      <c r="C418" s="14">
        <v>8</v>
      </c>
      <c r="D418" s="14">
        <v>3</v>
      </c>
      <c r="E418" s="23">
        <v>3</v>
      </c>
    </row>
    <row r="419" spans="1:5" x14ac:dyDescent="0.3">
      <c r="A419" s="224"/>
      <c r="B419" s="13" t="s">
        <v>332</v>
      </c>
      <c r="C419" s="14">
        <v>17</v>
      </c>
      <c r="D419" s="14">
        <v>21</v>
      </c>
      <c r="E419" s="23">
        <v>0</v>
      </c>
    </row>
    <row r="420" spans="1:5" x14ac:dyDescent="0.3">
      <c r="A420" s="224"/>
      <c r="B420" s="13" t="s">
        <v>333</v>
      </c>
      <c r="C420" s="14">
        <v>70</v>
      </c>
      <c r="D420" s="14">
        <v>96</v>
      </c>
      <c r="E420" s="23">
        <v>9</v>
      </c>
    </row>
    <row r="421" spans="1:5" x14ac:dyDescent="0.3">
      <c r="A421" s="224"/>
      <c r="B421" s="13" t="s">
        <v>334</v>
      </c>
      <c r="C421" s="14">
        <v>0</v>
      </c>
      <c r="D421" s="14">
        <v>1</v>
      </c>
      <c r="E421" s="23">
        <v>0</v>
      </c>
    </row>
    <row r="422" spans="1:5" x14ac:dyDescent="0.3">
      <c r="A422" s="224"/>
      <c r="B422" s="13" t="s">
        <v>335</v>
      </c>
      <c r="C422" s="17"/>
      <c r="D422" s="17"/>
      <c r="E422" s="22"/>
    </row>
    <row r="423" spans="1:5" x14ac:dyDescent="0.3">
      <c r="A423" s="224"/>
      <c r="B423" s="13" t="s">
        <v>336</v>
      </c>
      <c r="C423" s="17"/>
      <c r="D423" s="17"/>
      <c r="E423" s="22"/>
    </row>
    <row r="424" spans="1:5" x14ac:dyDescent="0.3">
      <c r="A424" s="225"/>
      <c r="B424" s="13" t="s">
        <v>337</v>
      </c>
      <c r="C424" s="14">
        <v>675</v>
      </c>
      <c r="D424" s="14">
        <v>1422</v>
      </c>
      <c r="E424" s="23">
        <v>6</v>
      </c>
    </row>
  </sheetData>
  <sheetProtection algorithmName="SHA-512" hashValue="oyne+CnOWx7YghHVLV8et+l3nGwWxIbAG53/iob6o4oPO4WkltomhQr5YHb3MmjKTh+EtiVQ/M+S8CCYJ2rT6Q==" saltValue="1CBlOkV69QlLhBn9YLgpeA==" spinCount="100000" sheet="1" objects="1" scenarios="1"/>
  <mergeCells count="45">
    <mergeCell ref="A359:A391"/>
    <mergeCell ref="A392:A402"/>
    <mergeCell ref="A403:A411"/>
    <mergeCell ref="A412:A424"/>
    <mergeCell ref="A330:A332"/>
    <mergeCell ref="A333:A335"/>
    <mergeCell ref="A337:A339"/>
    <mergeCell ref="A341:A343"/>
    <mergeCell ref="A344:A358"/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3:A255"/>
    <mergeCell ref="A305:A309"/>
    <mergeCell ref="A263:A264"/>
    <mergeCell ref="A271:A272"/>
    <mergeCell ref="A278:A294"/>
    <mergeCell ref="A295:A298"/>
    <mergeCell ref="A299:A30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DE235-EC50-4F71-BEFA-E803432EA1BC}">
  <sheetPr>
    <tabColor theme="3"/>
  </sheetPr>
  <dimension ref="A1:Z25"/>
  <sheetViews>
    <sheetView showGridLines="0" workbookViewId="0"/>
  </sheetViews>
  <sheetFormatPr baseColWidth="10" defaultColWidth="11.44140625" defaultRowHeight="13.2" x14ac:dyDescent="0.25"/>
  <cols>
    <col min="1" max="1" width="2.6640625" style="205" customWidth="1"/>
    <col min="2" max="2" width="4.44140625" style="205" customWidth="1"/>
    <col min="3" max="4" width="11.44140625" style="205"/>
    <col min="5" max="5" width="52.88671875" style="205" customWidth="1"/>
    <col min="6" max="6" width="2.6640625" style="205" customWidth="1"/>
    <col min="7" max="7" width="7.88671875" style="205" customWidth="1"/>
    <col min="8" max="9" width="11.44140625" style="205"/>
    <col min="10" max="10" width="54.33203125" style="205" customWidth="1"/>
    <col min="11" max="11" width="2.6640625" style="205" customWidth="1"/>
    <col min="12" max="12" width="7.88671875" style="205" customWidth="1"/>
    <col min="13" max="14" width="11.44140625" style="205"/>
    <col min="15" max="15" width="54.44140625" style="205" customWidth="1"/>
    <col min="16" max="16" width="2.6640625" style="205" customWidth="1"/>
    <col min="17" max="17" width="7.88671875" style="205" customWidth="1"/>
    <col min="18" max="19" width="11.44140625" style="205"/>
    <col min="20" max="20" width="54.44140625" style="205" customWidth="1"/>
    <col min="21" max="21" width="2.6640625" style="205" customWidth="1"/>
    <col min="22" max="22" width="7.88671875" style="205" customWidth="1"/>
    <col min="23" max="24" width="11.44140625" style="205"/>
    <col min="25" max="25" width="54.44140625" style="205" customWidth="1"/>
    <col min="26" max="26" width="2.6640625" style="205" customWidth="1"/>
    <col min="27" max="16384" width="11.44140625" style="180"/>
  </cols>
  <sheetData>
    <row r="1" spans="1:26" x14ac:dyDescent="0.25">
      <c r="A1" s="204"/>
      <c r="C1" s="270" t="s">
        <v>1577</v>
      </c>
      <c r="D1" s="270"/>
      <c r="E1" s="270"/>
      <c r="F1" s="204"/>
      <c r="H1" s="206"/>
      <c r="I1" s="206"/>
      <c r="J1" s="206"/>
      <c r="K1" s="204"/>
      <c r="P1" s="204"/>
      <c r="U1" s="204"/>
      <c r="Z1" s="204"/>
    </row>
    <row r="2" spans="1:26" s="207" customFormat="1" ht="12" x14ac:dyDescent="0.25">
      <c r="A2" s="205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</row>
    <row r="3" spans="1:26" x14ac:dyDescent="0.2">
      <c r="A3" s="208"/>
      <c r="B3" s="208"/>
      <c r="C3" s="208" t="s">
        <v>1578</v>
      </c>
      <c r="D3" s="208"/>
      <c r="E3" s="208"/>
      <c r="F3" s="208"/>
      <c r="G3" s="208"/>
      <c r="H3" s="208" t="s">
        <v>1579</v>
      </c>
      <c r="I3" s="208"/>
      <c r="J3" s="208"/>
      <c r="K3" s="208"/>
      <c r="L3" s="208"/>
      <c r="M3" s="208" t="s">
        <v>1567</v>
      </c>
      <c r="N3" s="208"/>
      <c r="O3" s="208"/>
      <c r="P3" s="208"/>
      <c r="Q3" s="208"/>
      <c r="R3" s="208" t="s">
        <v>1580</v>
      </c>
      <c r="S3" s="208"/>
      <c r="T3" s="208"/>
      <c r="U3" s="208"/>
      <c r="V3" s="208"/>
      <c r="W3" s="208" t="s">
        <v>1581</v>
      </c>
      <c r="X3" s="208"/>
      <c r="Y3" s="208"/>
      <c r="Z3" s="208"/>
    </row>
    <row r="22" spans="1:26" s="166" customFormat="1" ht="12" x14ac:dyDescent="0.25">
      <c r="A22" s="205"/>
      <c r="B22" s="205"/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</row>
    <row r="23" spans="1:26" s="209" customFormat="1" ht="12" x14ac:dyDescent="0.25">
      <c r="A23" s="205"/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</row>
    <row r="25" spans="1:26" ht="15.6" x14ac:dyDescent="0.3">
      <c r="A25" s="210"/>
      <c r="B25" s="210"/>
      <c r="C25" s="211" t="s">
        <v>1531</v>
      </c>
      <c r="D25" s="212">
        <v>0</v>
      </c>
      <c r="E25" s="210"/>
      <c r="F25" s="210"/>
      <c r="G25" s="210"/>
      <c r="H25" s="211" t="s">
        <v>1531</v>
      </c>
      <c r="I25" s="212">
        <v>0</v>
      </c>
      <c r="J25" s="210"/>
      <c r="K25" s="210"/>
      <c r="L25" s="210"/>
      <c r="M25" s="211" t="s">
        <v>1531</v>
      </c>
      <c r="N25" s="212">
        <v>0</v>
      </c>
      <c r="O25" s="210"/>
      <c r="P25" s="210"/>
      <c r="Q25" s="210"/>
      <c r="R25" s="211" t="s">
        <v>1531</v>
      </c>
      <c r="S25" s="212">
        <v>0</v>
      </c>
      <c r="T25" s="210"/>
      <c r="U25" s="210"/>
      <c r="V25" s="210"/>
      <c r="W25" s="211" t="s">
        <v>1531</v>
      </c>
      <c r="X25" s="212">
        <v>0</v>
      </c>
      <c r="Y25" s="210"/>
      <c r="Z25" s="210"/>
    </row>
  </sheetData>
  <sheetProtection algorithmName="SHA-512" hashValue="iEdMvoGzHAjzT5JVLpC3dGS2csDulMFDFis2/kIoyuTlkq4ZhGVC9bgPBhZjanWk0l7CU7Fzdr1oVvm832HoJA==" saltValue="vEqmipXH+wA8ORA+q/2iHA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BE64D-1A82-4A5D-A746-89E37C8A77C9}">
  <sheetPr>
    <tabColor theme="3"/>
  </sheetPr>
  <dimension ref="A1:BI26"/>
  <sheetViews>
    <sheetView showGridLines="0" showRowColHeaders="0" workbookViewId="0"/>
  </sheetViews>
  <sheetFormatPr baseColWidth="10" defaultRowHeight="13.2" x14ac:dyDescent="0.25"/>
  <cols>
    <col min="1" max="1" width="2.6640625" style="162" customWidth="1"/>
    <col min="2" max="2" width="4.44140625" style="162" customWidth="1"/>
    <col min="3" max="4" width="11.44140625" style="162" customWidth="1"/>
    <col min="5" max="5" width="52.5546875" style="162" customWidth="1"/>
    <col min="6" max="6" width="2.6640625" style="162" customWidth="1"/>
    <col min="7" max="7" width="7.88671875" style="162" customWidth="1"/>
    <col min="8" max="9" width="11.44140625" style="162" customWidth="1"/>
    <col min="10" max="10" width="54" style="162" customWidth="1"/>
    <col min="11" max="11" width="2.6640625" style="162" customWidth="1"/>
    <col min="12" max="12" width="7.88671875" style="162" customWidth="1"/>
    <col min="13" max="14" width="11.44140625" style="162" customWidth="1"/>
    <col min="15" max="15" width="54" style="162" customWidth="1"/>
    <col min="16" max="16" width="2.6640625" style="162" customWidth="1"/>
    <col min="17" max="17" width="7.88671875" style="162" customWidth="1"/>
    <col min="18" max="19" width="11.44140625" style="162" customWidth="1"/>
    <col min="20" max="20" width="54" style="162" customWidth="1"/>
    <col min="21" max="21" width="2.6640625" style="162" customWidth="1"/>
    <col min="22" max="22" width="7.88671875" style="162" customWidth="1"/>
    <col min="23" max="24" width="11.44140625" style="162" customWidth="1"/>
    <col min="25" max="25" width="54" style="162" customWidth="1"/>
    <col min="26" max="26" width="2.6640625" style="162" customWidth="1"/>
    <col min="27" max="27" width="7.88671875" style="162" customWidth="1"/>
    <col min="28" max="29" width="11.44140625" style="162" customWidth="1"/>
    <col min="30" max="30" width="54" style="162" customWidth="1"/>
    <col min="31" max="31" width="2.6640625" style="162" customWidth="1"/>
    <col min="32" max="32" width="7.88671875" style="162" customWidth="1"/>
    <col min="33" max="34" width="11.44140625" style="162" customWidth="1"/>
    <col min="35" max="35" width="54" style="162" customWidth="1"/>
    <col min="36" max="36" width="2.6640625" style="162" customWidth="1"/>
    <col min="37" max="37" width="7.88671875" style="162" customWidth="1"/>
    <col min="38" max="39" width="11.44140625" style="162" customWidth="1"/>
    <col min="40" max="40" width="54" style="162" customWidth="1"/>
    <col min="41" max="41" width="2.6640625" style="162" customWidth="1"/>
    <col min="42" max="42" width="7.88671875" style="162" customWidth="1"/>
    <col min="43" max="44" width="11.44140625" style="162" customWidth="1"/>
    <col min="45" max="45" width="54" style="162" customWidth="1"/>
    <col min="46" max="46" width="2.6640625" style="162" customWidth="1"/>
    <col min="47" max="47" width="7.88671875" style="162" customWidth="1"/>
    <col min="48" max="49" width="11.44140625" style="162" customWidth="1"/>
    <col min="50" max="50" width="54" style="162" customWidth="1"/>
    <col min="51" max="51" width="2.6640625" style="162" customWidth="1"/>
    <col min="52" max="52" width="7.88671875" style="162" customWidth="1"/>
    <col min="53" max="54" width="11.44140625" style="162" customWidth="1"/>
    <col min="55" max="55" width="54" style="162" customWidth="1"/>
    <col min="56" max="56" width="2.6640625" style="162" customWidth="1"/>
    <col min="57" max="57" width="7.88671875" style="162" customWidth="1"/>
    <col min="58" max="59" width="11.44140625" style="162" customWidth="1"/>
    <col min="60" max="60" width="54" style="162" customWidth="1"/>
    <col min="61" max="61" width="2.6640625" style="162" customWidth="1"/>
    <col min="62" max="256" width="11.5546875" style="84"/>
    <col min="257" max="257" width="2.6640625" style="84" customWidth="1"/>
    <col min="258" max="258" width="4.44140625" style="84" customWidth="1"/>
    <col min="259" max="260" width="11.44140625" style="84" customWidth="1"/>
    <col min="261" max="261" width="52.5546875" style="84" customWidth="1"/>
    <col min="262" max="262" width="2.6640625" style="84" customWidth="1"/>
    <col min="263" max="263" width="7.88671875" style="84" customWidth="1"/>
    <col min="264" max="265" width="11.44140625" style="84" customWidth="1"/>
    <col min="266" max="266" width="54" style="84" customWidth="1"/>
    <col min="267" max="267" width="2.6640625" style="84" customWidth="1"/>
    <col min="268" max="268" width="7.88671875" style="84" customWidth="1"/>
    <col min="269" max="270" width="11.44140625" style="84" customWidth="1"/>
    <col min="271" max="271" width="54" style="84" customWidth="1"/>
    <col min="272" max="272" width="2.6640625" style="84" customWidth="1"/>
    <col min="273" max="273" width="7.88671875" style="84" customWidth="1"/>
    <col min="274" max="275" width="11.44140625" style="84" customWidth="1"/>
    <col min="276" max="276" width="54" style="84" customWidth="1"/>
    <col min="277" max="277" width="2.6640625" style="84" customWidth="1"/>
    <col min="278" max="278" width="7.88671875" style="84" customWidth="1"/>
    <col min="279" max="280" width="11.44140625" style="84" customWidth="1"/>
    <col min="281" max="281" width="54" style="84" customWidth="1"/>
    <col min="282" max="282" width="2.6640625" style="84" customWidth="1"/>
    <col min="283" max="283" width="7.88671875" style="84" customWidth="1"/>
    <col min="284" max="285" width="11.44140625" style="84" customWidth="1"/>
    <col min="286" max="286" width="54" style="84" customWidth="1"/>
    <col min="287" max="287" width="2.6640625" style="84" customWidth="1"/>
    <col min="288" max="288" width="7.88671875" style="84" customWidth="1"/>
    <col min="289" max="290" width="11.44140625" style="84" customWidth="1"/>
    <col min="291" max="291" width="54" style="84" customWidth="1"/>
    <col min="292" max="292" width="2.6640625" style="84" customWidth="1"/>
    <col min="293" max="293" width="7.88671875" style="84" customWidth="1"/>
    <col min="294" max="295" width="11.44140625" style="84" customWidth="1"/>
    <col min="296" max="296" width="54" style="84" customWidth="1"/>
    <col min="297" max="297" width="2.6640625" style="84" customWidth="1"/>
    <col min="298" max="298" width="7.88671875" style="84" customWidth="1"/>
    <col min="299" max="300" width="11.44140625" style="84" customWidth="1"/>
    <col min="301" max="301" width="54" style="84" customWidth="1"/>
    <col min="302" max="302" width="2.6640625" style="84" customWidth="1"/>
    <col min="303" max="303" width="7.88671875" style="84" customWidth="1"/>
    <col min="304" max="305" width="11.44140625" style="84" customWidth="1"/>
    <col min="306" max="306" width="54" style="84" customWidth="1"/>
    <col min="307" max="307" width="2.6640625" style="84" customWidth="1"/>
    <col min="308" max="308" width="7.88671875" style="84" customWidth="1"/>
    <col min="309" max="310" width="11.44140625" style="84" customWidth="1"/>
    <col min="311" max="311" width="54" style="84" customWidth="1"/>
    <col min="312" max="312" width="2.6640625" style="84" customWidth="1"/>
    <col min="313" max="313" width="7.88671875" style="84" customWidth="1"/>
    <col min="314" max="315" width="11.44140625" style="84" customWidth="1"/>
    <col min="316" max="316" width="54" style="84" customWidth="1"/>
    <col min="317" max="317" width="2.6640625" style="84" customWidth="1"/>
    <col min="318" max="512" width="11.5546875" style="84"/>
    <col min="513" max="513" width="2.6640625" style="84" customWidth="1"/>
    <col min="514" max="514" width="4.44140625" style="84" customWidth="1"/>
    <col min="515" max="516" width="11.44140625" style="84" customWidth="1"/>
    <col min="517" max="517" width="52.5546875" style="84" customWidth="1"/>
    <col min="518" max="518" width="2.6640625" style="84" customWidth="1"/>
    <col min="519" max="519" width="7.88671875" style="84" customWidth="1"/>
    <col min="520" max="521" width="11.44140625" style="84" customWidth="1"/>
    <col min="522" max="522" width="54" style="84" customWidth="1"/>
    <col min="523" max="523" width="2.6640625" style="84" customWidth="1"/>
    <col min="524" max="524" width="7.88671875" style="84" customWidth="1"/>
    <col min="525" max="526" width="11.44140625" style="84" customWidth="1"/>
    <col min="527" max="527" width="54" style="84" customWidth="1"/>
    <col min="528" max="528" width="2.6640625" style="84" customWidth="1"/>
    <col min="529" max="529" width="7.88671875" style="84" customWidth="1"/>
    <col min="530" max="531" width="11.44140625" style="84" customWidth="1"/>
    <col min="532" max="532" width="54" style="84" customWidth="1"/>
    <col min="533" max="533" width="2.6640625" style="84" customWidth="1"/>
    <col min="534" max="534" width="7.88671875" style="84" customWidth="1"/>
    <col min="535" max="536" width="11.44140625" style="84" customWidth="1"/>
    <col min="537" max="537" width="54" style="84" customWidth="1"/>
    <col min="538" max="538" width="2.6640625" style="84" customWidth="1"/>
    <col min="539" max="539" width="7.88671875" style="84" customWidth="1"/>
    <col min="540" max="541" width="11.44140625" style="84" customWidth="1"/>
    <col min="542" max="542" width="54" style="84" customWidth="1"/>
    <col min="543" max="543" width="2.6640625" style="84" customWidth="1"/>
    <col min="544" max="544" width="7.88671875" style="84" customWidth="1"/>
    <col min="545" max="546" width="11.44140625" style="84" customWidth="1"/>
    <col min="547" max="547" width="54" style="84" customWidth="1"/>
    <col min="548" max="548" width="2.6640625" style="84" customWidth="1"/>
    <col min="549" max="549" width="7.88671875" style="84" customWidth="1"/>
    <col min="550" max="551" width="11.44140625" style="84" customWidth="1"/>
    <col min="552" max="552" width="54" style="84" customWidth="1"/>
    <col min="553" max="553" width="2.6640625" style="84" customWidth="1"/>
    <col min="554" max="554" width="7.88671875" style="84" customWidth="1"/>
    <col min="555" max="556" width="11.44140625" style="84" customWidth="1"/>
    <col min="557" max="557" width="54" style="84" customWidth="1"/>
    <col min="558" max="558" width="2.6640625" style="84" customWidth="1"/>
    <col min="559" max="559" width="7.88671875" style="84" customWidth="1"/>
    <col min="560" max="561" width="11.44140625" style="84" customWidth="1"/>
    <col min="562" max="562" width="54" style="84" customWidth="1"/>
    <col min="563" max="563" width="2.6640625" style="84" customWidth="1"/>
    <col min="564" max="564" width="7.88671875" style="84" customWidth="1"/>
    <col min="565" max="566" width="11.44140625" style="84" customWidth="1"/>
    <col min="567" max="567" width="54" style="84" customWidth="1"/>
    <col min="568" max="568" width="2.6640625" style="84" customWidth="1"/>
    <col min="569" max="569" width="7.88671875" style="84" customWidth="1"/>
    <col min="570" max="571" width="11.44140625" style="84" customWidth="1"/>
    <col min="572" max="572" width="54" style="84" customWidth="1"/>
    <col min="573" max="573" width="2.6640625" style="84" customWidth="1"/>
    <col min="574" max="768" width="11.5546875" style="84"/>
    <col min="769" max="769" width="2.6640625" style="84" customWidth="1"/>
    <col min="770" max="770" width="4.44140625" style="84" customWidth="1"/>
    <col min="771" max="772" width="11.44140625" style="84" customWidth="1"/>
    <col min="773" max="773" width="52.5546875" style="84" customWidth="1"/>
    <col min="774" max="774" width="2.6640625" style="84" customWidth="1"/>
    <col min="775" max="775" width="7.88671875" style="84" customWidth="1"/>
    <col min="776" max="777" width="11.44140625" style="84" customWidth="1"/>
    <col min="778" max="778" width="54" style="84" customWidth="1"/>
    <col min="779" max="779" width="2.6640625" style="84" customWidth="1"/>
    <col min="780" max="780" width="7.88671875" style="84" customWidth="1"/>
    <col min="781" max="782" width="11.44140625" style="84" customWidth="1"/>
    <col min="783" max="783" width="54" style="84" customWidth="1"/>
    <col min="784" max="784" width="2.6640625" style="84" customWidth="1"/>
    <col min="785" max="785" width="7.88671875" style="84" customWidth="1"/>
    <col min="786" max="787" width="11.44140625" style="84" customWidth="1"/>
    <col min="788" max="788" width="54" style="84" customWidth="1"/>
    <col min="789" max="789" width="2.6640625" style="84" customWidth="1"/>
    <col min="790" max="790" width="7.88671875" style="84" customWidth="1"/>
    <col min="791" max="792" width="11.44140625" style="84" customWidth="1"/>
    <col min="793" max="793" width="54" style="84" customWidth="1"/>
    <col min="794" max="794" width="2.6640625" style="84" customWidth="1"/>
    <col min="795" max="795" width="7.88671875" style="84" customWidth="1"/>
    <col min="796" max="797" width="11.44140625" style="84" customWidth="1"/>
    <col min="798" max="798" width="54" style="84" customWidth="1"/>
    <col min="799" max="799" width="2.6640625" style="84" customWidth="1"/>
    <col min="800" max="800" width="7.88671875" style="84" customWidth="1"/>
    <col min="801" max="802" width="11.44140625" style="84" customWidth="1"/>
    <col min="803" max="803" width="54" style="84" customWidth="1"/>
    <col min="804" max="804" width="2.6640625" style="84" customWidth="1"/>
    <col min="805" max="805" width="7.88671875" style="84" customWidth="1"/>
    <col min="806" max="807" width="11.44140625" style="84" customWidth="1"/>
    <col min="808" max="808" width="54" style="84" customWidth="1"/>
    <col min="809" max="809" width="2.6640625" style="84" customWidth="1"/>
    <col min="810" max="810" width="7.88671875" style="84" customWidth="1"/>
    <col min="811" max="812" width="11.44140625" style="84" customWidth="1"/>
    <col min="813" max="813" width="54" style="84" customWidth="1"/>
    <col min="814" max="814" width="2.6640625" style="84" customWidth="1"/>
    <col min="815" max="815" width="7.88671875" style="84" customWidth="1"/>
    <col min="816" max="817" width="11.44140625" style="84" customWidth="1"/>
    <col min="818" max="818" width="54" style="84" customWidth="1"/>
    <col min="819" max="819" width="2.6640625" style="84" customWidth="1"/>
    <col min="820" max="820" width="7.88671875" style="84" customWidth="1"/>
    <col min="821" max="822" width="11.44140625" style="84" customWidth="1"/>
    <col min="823" max="823" width="54" style="84" customWidth="1"/>
    <col min="824" max="824" width="2.6640625" style="84" customWidth="1"/>
    <col min="825" max="825" width="7.88671875" style="84" customWidth="1"/>
    <col min="826" max="827" width="11.44140625" style="84" customWidth="1"/>
    <col min="828" max="828" width="54" style="84" customWidth="1"/>
    <col min="829" max="829" width="2.6640625" style="84" customWidth="1"/>
    <col min="830" max="1024" width="11.5546875" style="84"/>
    <col min="1025" max="1025" width="2.6640625" style="84" customWidth="1"/>
    <col min="1026" max="1026" width="4.44140625" style="84" customWidth="1"/>
    <col min="1027" max="1028" width="11.44140625" style="84" customWidth="1"/>
    <col min="1029" max="1029" width="52.5546875" style="84" customWidth="1"/>
    <col min="1030" max="1030" width="2.6640625" style="84" customWidth="1"/>
    <col min="1031" max="1031" width="7.88671875" style="84" customWidth="1"/>
    <col min="1032" max="1033" width="11.44140625" style="84" customWidth="1"/>
    <col min="1034" max="1034" width="54" style="84" customWidth="1"/>
    <col min="1035" max="1035" width="2.6640625" style="84" customWidth="1"/>
    <col min="1036" max="1036" width="7.88671875" style="84" customWidth="1"/>
    <col min="1037" max="1038" width="11.44140625" style="84" customWidth="1"/>
    <col min="1039" max="1039" width="54" style="84" customWidth="1"/>
    <col min="1040" max="1040" width="2.6640625" style="84" customWidth="1"/>
    <col min="1041" max="1041" width="7.88671875" style="84" customWidth="1"/>
    <col min="1042" max="1043" width="11.44140625" style="84" customWidth="1"/>
    <col min="1044" max="1044" width="54" style="84" customWidth="1"/>
    <col min="1045" max="1045" width="2.6640625" style="84" customWidth="1"/>
    <col min="1046" max="1046" width="7.88671875" style="84" customWidth="1"/>
    <col min="1047" max="1048" width="11.44140625" style="84" customWidth="1"/>
    <col min="1049" max="1049" width="54" style="84" customWidth="1"/>
    <col min="1050" max="1050" width="2.6640625" style="84" customWidth="1"/>
    <col min="1051" max="1051" width="7.88671875" style="84" customWidth="1"/>
    <col min="1052" max="1053" width="11.44140625" style="84" customWidth="1"/>
    <col min="1054" max="1054" width="54" style="84" customWidth="1"/>
    <col min="1055" max="1055" width="2.6640625" style="84" customWidth="1"/>
    <col min="1056" max="1056" width="7.88671875" style="84" customWidth="1"/>
    <col min="1057" max="1058" width="11.44140625" style="84" customWidth="1"/>
    <col min="1059" max="1059" width="54" style="84" customWidth="1"/>
    <col min="1060" max="1060" width="2.6640625" style="84" customWidth="1"/>
    <col min="1061" max="1061" width="7.88671875" style="84" customWidth="1"/>
    <col min="1062" max="1063" width="11.44140625" style="84" customWidth="1"/>
    <col min="1064" max="1064" width="54" style="84" customWidth="1"/>
    <col min="1065" max="1065" width="2.6640625" style="84" customWidth="1"/>
    <col min="1066" max="1066" width="7.88671875" style="84" customWidth="1"/>
    <col min="1067" max="1068" width="11.44140625" style="84" customWidth="1"/>
    <col min="1069" max="1069" width="54" style="84" customWidth="1"/>
    <col min="1070" max="1070" width="2.6640625" style="84" customWidth="1"/>
    <col min="1071" max="1071" width="7.88671875" style="84" customWidth="1"/>
    <col min="1072" max="1073" width="11.44140625" style="84" customWidth="1"/>
    <col min="1074" max="1074" width="54" style="84" customWidth="1"/>
    <col min="1075" max="1075" width="2.6640625" style="84" customWidth="1"/>
    <col min="1076" max="1076" width="7.88671875" style="84" customWidth="1"/>
    <col min="1077" max="1078" width="11.44140625" style="84" customWidth="1"/>
    <col min="1079" max="1079" width="54" style="84" customWidth="1"/>
    <col min="1080" max="1080" width="2.6640625" style="84" customWidth="1"/>
    <col min="1081" max="1081" width="7.88671875" style="84" customWidth="1"/>
    <col min="1082" max="1083" width="11.44140625" style="84" customWidth="1"/>
    <col min="1084" max="1084" width="54" style="84" customWidth="1"/>
    <col min="1085" max="1085" width="2.6640625" style="84" customWidth="1"/>
    <col min="1086" max="1280" width="11.5546875" style="84"/>
    <col min="1281" max="1281" width="2.6640625" style="84" customWidth="1"/>
    <col min="1282" max="1282" width="4.44140625" style="84" customWidth="1"/>
    <col min="1283" max="1284" width="11.44140625" style="84" customWidth="1"/>
    <col min="1285" max="1285" width="52.5546875" style="84" customWidth="1"/>
    <col min="1286" max="1286" width="2.6640625" style="84" customWidth="1"/>
    <col min="1287" max="1287" width="7.88671875" style="84" customWidth="1"/>
    <col min="1288" max="1289" width="11.44140625" style="84" customWidth="1"/>
    <col min="1290" max="1290" width="54" style="84" customWidth="1"/>
    <col min="1291" max="1291" width="2.6640625" style="84" customWidth="1"/>
    <col min="1292" max="1292" width="7.88671875" style="84" customWidth="1"/>
    <col min="1293" max="1294" width="11.44140625" style="84" customWidth="1"/>
    <col min="1295" max="1295" width="54" style="84" customWidth="1"/>
    <col min="1296" max="1296" width="2.6640625" style="84" customWidth="1"/>
    <col min="1297" max="1297" width="7.88671875" style="84" customWidth="1"/>
    <col min="1298" max="1299" width="11.44140625" style="84" customWidth="1"/>
    <col min="1300" max="1300" width="54" style="84" customWidth="1"/>
    <col min="1301" max="1301" width="2.6640625" style="84" customWidth="1"/>
    <col min="1302" max="1302" width="7.88671875" style="84" customWidth="1"/>
    <col min="1303" max="1304" width="11.44140625" style="84" customWidth="1"/>
    <col min="1305" max="1305" width="54" style="84" customWidth="1"/>
    <col min="1306" max="1306" width="2.6640625" style="84" customWidth="1"/>
    <col min="1307" max="1307" width="7.88671875" style="84" customWidth="1"/>
    <col min="1308" max="1309" width="11.44140625" style="84" customWidth="1"/>
    <col min="1310" max="1310" width="54" style="84" customWidth="1"/>
    <col min="1311" max="1311" width="2.6640625" style="84" customWidth="1"/>
    <col min="1312" max="1312" width="7.88671875" style="84" customWidth="1"/>
    <col min="1313" max="1314" width="11.44140625" style="84" customWidth="1"/>
    <col min="1315" max="1315" width="54" style="84" customWidth="1"/>
    <col min="1316" max="1316" width="2.6640625" style="84" customWidth="1"/>
    <col min="1317" max="1317" width="7.88671875" style="84" customWidth="1"/>
    <col min="1318" max="1319" width="11.44140625" style="84" customWidth="1"/>
    <col min="1320" max="1320" width="54" style="84" customWidth="1"/>
    <col min="1321" max="1321" width="2.6640625" style="84" customWidth="1"/>
    <col min="1322" max="1322" width="7.88671875" style="84" customWidth="1"/>
    <col min="1323" max="1324" width="11.44140625" style="84" customWidth="1"/>
    <col min="1325" max="1325" width="54" style="84" customWidth="1"/>
    <col min="1326" max="1326" width="2.6640625" style="84" customWidth="1"/>
    <col min="1327" max="1327" width="7.88671875" style="84" customWidth="1"/>
    <col min="1328" max="1329" width="11.44140625" style="84" customWidth="1"/>
    <col min="1330" max="1330" width="54" style="84" customWidth="1"/>
    <col min="1331" max="1331" width="2.6640625" style="84" customWidth="1"/>
    <col min="1332" max="1332" width="7.88671875" style="84" customWidth="1"/>
    <col min="1333" max="1334" width="11.44140625" style="84" customWidth="1"/>
    <col min="1335" max="1335" width="54" style="84" customWidth="1"/>
    <col min="1336" max="1336" width="2.6640625" style="84" customWidth="1"/>
    <col min="1337" max="1337" width="7.88671875" style="84" customWidth="1"/>
    <col min="1338" max="1339" width="11.44140625" style="84" customWidth="1"/>
    <col min="1340" max="1340" width="54" style="84" customWidth="1"/>
    <col min="1341" max="1341" width="2.6640625" style="84" customWidth="1"/>
    <col min="1342" max="1536" width="11.5546875" style="84"/>
    <col min="1537" max="1537" width="2.6640625" style="84" customWidth="1"/>
    <col min="1538" max="1538" width="4.44140625" style="84" customWidth="1"/>
    <col min="1539" max="1540" width="11.44140625" style="84" customWidth="1"/>
    <col min="1541" max="1541" width="52.5546875" style="84" customWidth="1"/>
    <col min="1542" max="1542" width="2.6640625" style="84" customWidth="1"/>
    <col min="1543" max="1543" width="7.88671875" style="84" customWidth="1"/>
    <col min="1544" max="1545" width="11.44140625" style="84" customWidth="1"/>
    <col min="1546" max="1546" width="54" style="84" customWidth="1"/>
    <col min="1547" max="1547" width="2.6640625" style="84" customWidth="1"/>
    <col min="1548" max="1548" width="7.88671875" style="84" customWidth="1"/>
    <col min="1549" max="1550" width="11.44140625" style="84" customWidth="1"/>
    <col min="1551" max="1551" width="54" style="84" customWidth="1"/>
    <col min="1552" max="1552" width="2.6640625" style="84" customWidth="1"/>
    <col min="1553" max="1553" width="7.88671875" style="84" customWidth="1"/>
    <col min="1554" max="1555" width="11.44140625" style="84" customWidth="1"/>
    <col min="1556" max="1556" width="54" style="84" customWidth="1"/>
    <col min="1557" max="1557" width="2.6640625" style="84" customWidth="1"/>
    <col min="1558" max="1558" width="7.88671875" style="84" customWidth="1"/>
    <col min="1559" max="1560" width="11.44140625" style="84" customWidth="1"/>
    <col min="1561" max="1561" width="54" style="84" customWidth="1"/>
    <col min="1562" max="1562" width="2.6640625" style="84" customWidth="1"/>
    <col min="1563" max="1563" width="7.88671875" style="84" customWidth="1"/>
    <col min="1564" max="1565" width="11.44140625" style="84" customWidth="1"/>
    <col min="1566" max="1566" width="54" style="84" customWidth="1"/>
    <col min="1567" max="1567" width="2.6640625" style="84" customWidth="1"/>
    <col min="1568" max="1568" width="7.88671875" style="84" customWidth="1"/>
    <col min="1569" max="1570" width="11.44140625" style="84" customWidth="1"/>
    <col min="1571" max="1571" width="54" style="84" customWidth="1"/>
    <col min="1572" max="1572" width="2.6640625" style="84" customWidth="1"/>
    <col min="1573" max="1573" width="7.88671875" style="84" customWidth="1"/>
    <col min="1574" max="1575" width="11.44140625" style="84" customWidth="1"/>
    <col min="1576" max="1576" width="54" style="84" customWidth="1"/>
    <col min="1577" max="1577" width="2.6640625" style="84" customWidth="1"/>
    <col min="1578" max="1578" width="7.88671875" style="84" customWidth="1"/>
    <col min="1579" max="1580" width="11.44140625" style="84" customWidth="1"/>
    <col min="1581" max="1581" width="54" style="84" customWidth="1"/>
    <col min="1582" max="1582" width="2.6640625" style="84" customWidth="1"/>
    <col min="1583" max="1583" width="7.88671875" style="84" customWidth="1"/>
    <col min="1584" max="1585" width="11.44140625" style="84" customWidth="1"/>
    <col min="1586" max="1586" width="54" style="84" customWidth="1"/>
    <col min="1587" max="1587" width="2.6640625" style="84" customWidth="1"/>
    <col min="1588" max="1588" width="7.88671875" style="84" customWidth="1"/>
    <col min="1589" max="1590" width="11.44140625" style="84" customWidth="1"/>
    <col min="1591" max="1591" width="54" style="84" customWidth="1"/>
    <col min="1592" max="1592" width="2.6640625" style="84" customWidth="1"/>
    <col min="1593" max="1593" width="7.88671875" style="84" customWidth="1"/>
    <col min="1594" max="1595" width="11.44140625" style="84" customWidth="1"/>
    <col min="1596" max="1596" width="54" style="84" customWidth="1"/>
    <col min="1597" max="1597" width="2.6640625" style="84" customWidth="1"/>
    <col min="1598" max="1792" width="11.5546875" style="84"/>
    <col min="1793" max="1793" width="2.6640625" style="84" customWidth="1"/>
    <col min="1794" max="1794" width="4.44140625" style="84" customWidth="1"/>
    <col min="1795" max="1796" width="11.44140625" style="84" customWidth="1"/>
    <col min="1797" max="1797" width="52.5546875" style="84" customWidth="1"/>
    <col min="1798" max="1798" width="2.6640625" style="84" customWidth="1"/>
    <col min="1799" max="1799" width="7.88671875" style="84" customWidth="1"/>
    <col min="1800" max="1801" width="11.44140625" style="84" customWidth="1"/>
    <col min="1802" max="1802" width="54" style="84" customWidth="1"/>
    <col min="1803" max="1803" width="2.6640625" style="84" customWidth="1"/>
    <col min="1804" max="1804" width="7.88671875" style="84" customWidth="1"/>
    <col min="1805" max="1806" width="11.44140625" style="84" customWidth="1"/>
    <col min="1807" max="1807" width="54" style="84" customWidth="1"/>
    <col min="1808" max="1808" width="2.6640625" style="84" customWidth="1"/>
    <col min="1809" max="1809" width="7.88671875" style="84" customWidth="1"/>
    <col min="1810" max="1811" width="11.44140625" style="84" customWidth="1"/>
    <col min="1812" max="1812" width="54" style="84" customWidth="1"/>
    <col min="1813" max="1813" width="2.6640625" style="84" customWidth="1"/>
    <col min="1814" max="1814" width="7.88671875" style="84" customWidth="1"/>
    <col min="1815" max="1816" width="11.44140625" style="84" customWidth="1"/>
    <col min="1817" max="1817" width="54" style="84" customWidth="1"/>
    <col min="1818" max="1818" width="2.6640625" style="84" customWidth="1"/>
    <col min="1819" max="1819" width="7.88671875" style="84" customWidth="1"/>
    <col min="1820" max="1821" width="11.44140625" style="84" customWidth="1"/>
    <col min="1822" max="1822" width="54" style="84" customWidth="1"/>
    <col min="1823" max="1823" width="2.6640625" style="84" customWidth="1"/>
    <col min="1824" max="1824" width="7.88671875" style="84" customWidth="1"/>
    <col min="1825" max="1826" width="11.44140625" style="84" customWidth="1"/>
    <col min="1827" max="1827" width="54" style="84" customWidth="1"/>
    <col min="1828" max="1828" width="2.6640625" style="84" customWidth="1"/>
    <col min="1829" max="1829" width="7.88671875" style="84" customWidth="1"/>
    <col min="1830" max="1831" width="11.44140625" style="84" customWidth="1"/>
    <col min="1832" max="1832" width="54" style="84" customWidth="1"/>
    <col min="1833" max="1833" width="2.6640625" style="84" customWidth="1"/>
    <col min="1834" max="1834" width="7.88671875" style="84" customWidth="1"/>
    <col min="1835" max="1836" width="11.44140625" style="84" customWidth="1"/>
    <col min="1837" max="1837" width="54" style="84" customWidth="1"/>
    <col min="1838" max="1838" width="2.6640625" style="84" customWidth="1"/>
    <col min="1839" max="1839" width="7.88671875" style="84" customWidth="1"/>
    <col min="1840" max="1841" width="11.44140625" style="84" customWidth="1"/>
    <col min="1842" max="1842" width="54" style="84" customWidth="1"/>
    <col min="1843" max="1843" width="2.6640625" style="84" customWidth="1"/>
    <col min="1844" max="1844" width="7.88671875" style="84" customWidth="1"/>
    <col min="1845" max="1846" width="11.44140625" style="84" customWidth="1"/>
    <col min="1847" max="1847" width="54" style="84" customWidth="1"/>
    <col min="1848" max="1848" width="2.6640625" style="84" customWidth="1"/>
    <col min="1849" max="1849" width="7.88671875" style="84" customWidth="1"/>
    <col min="1850" max="1851" width="11.44140625" style="84" customWidth="1"/>
    <col min="1852" max="1852" width="54" style="84" customWidth="1"/>
    <col min="1853" max="1853" width="2.6640625" style="84" customWidth="1"/>
    <col min="1854" max="2048" width="11.5546875" style="84"/>
    <col min="2049" max="2049" width="2.6640625" style="84" customWidth="1"/>
    <col min="2050" max="2050" width="4.44140625" style="84" customWidth="1"/>
    <col min="2051" max="2052" width="11.44140625" style="84" customWidth="1"/>
    <col min="2053" max="2053" width="52.5546875" style="84" customWidth="1"/>
    <col min="2054" max="2054" width="2.6640625" style="84" customWidth="1"/>
    <col min="2055" max="2055" width="7.88671875" style="84" customWidth="1"/>
    <col min="2056" max="2057" width="11.44140625" style="84" customWidth="1"/>
    <col min="2058" max="2058" width="54" style="84" customWidth="1"/>
    <col min="2059" max="2059" width="2.6640625" style="84" customWidth="1"/>
    <col min="2060" max="2060" width="7.88671875" style="84" customWidth="1"/>
    <col min="2061" max="2062" width="11.44140625" style="84" customWidth="1"/>
    <col min="2063" max="2063" width="54" style="84" customWidth="1"/>
    <col min="2064" max="2064" width="2.6640625" style="84" customWidth="1"/>
    <col min="2065" max="2065" width="7.88671875" style="84" customWidth="1"/>
    <col min="2066" max="2067" width="11.44140625" style="84" customWidth="1"/>
    <col min="2068" max="2068" width="54" style="84" customWidth="1"/>
    <col min="2069" max="2069" width="2.6640625" style="84" customWidth="1"/>
    <col min="2070" max="2070" width="7.88671875" style="84" customWidth="1"/>
    <col min="2071" max="2072" width="11.44140625" style="84" customWidth="1"/>
    <col min="2073" max="2073" width="54" style="84" customWidth="1"/>
    <col min="2074" max="2074" width="2.6640625" style="84" customWidth="1"/>
    <col min="2075" max="2075" width="7.88671875" style="84" customWidth="1"/>
    <col min="2076" max="2077" width="11.44140625" style="84" customWidth="1"/>
    <col min="2078" max="2078" width="54" style="84" customWidth="1"/>
    <col min="2079" max="2079" width="2.6640625" style="84" customWidth="1"/>
    <col min="2080" max="2080" width="7.88671875" style="84" customWidth="1"/>
    <col min="2081" max="2082" width="11.44140625" style="84" customWidth="1"/>
    <col min="2083" max="2083" width="54" style="84" customWidth="1"/>
    <col min="2084" max="2084" width="2.6640625" style="84" customWidth="1"/>
    <col min="2085" max="2085" width="7.88671875" style="84" customWidth="1"/>
    <col min="2086" max="2087" width="11.44140625" style="84" customWidth="1"/>
    <col min="2088" max="2088" width="54" style="84" customWidth="1"/>
    <col min="2089" max="2089" width="2.6640625" style="84" customWidth="1"/>
    <col min="2090" max="2090" width="7.88671875" style="84" customWidth="1"/>
    <col min="2091" max="2092" width="11.44140625" style="84" customWidth="1"/>
    <col min="2093" max="2093" width="54" style="84" customWidth="1"/>
    <col min="2094" max="2094" width="2.6640625" style="84" customWidth="1"/>
    <col min="2095" max="2095" width="7.88671875" style="84" customWidth="1"/>
    <col min="2096" max="2097" width="11.44140625" style="84" customWidth="1"/>
    <col min="2098" max="2098" width="54" style="84" customWidth="1"/>
    <col min="2099" max="2099" width="2.6640625" style="84" customWidth="1"/>
    <col min="2100" max="2100" width="7.88671875" style="84" customWidth="1"/>
    <col min="2101" max="2102" width="11.44140625" style="84" customWidth="1"/>
    <col min="2103" max="2103" width="54" style="84" customWidth="1"/>
    <col min="2104" max="2104" width="2.6640625" style="84" customWidth="1"/>
    <col min="2105" max="2105" width="7.88671875" style="84" customWidth="1"/>
    <col min="2106" max="2107" width="11.44140625" style="84" customWidth="1"/>
    <col min="2108" max="2108" width="54" style="84" customWidth="1"/>
    <col min="2109" max="2109" width="2.6640625" style="84" customWidth="1"/>
    <col min="2110" max="2304" width="11.5546875" style="84"/>
    <col min="2305" max="2305" width="2.6640625" style="84" customWidth="1"/>
    <col min="2306" max="2306" width="4.44140625" style="84" customWidth="1"/>
    <col min="2307" max="2308" width="11.44140625" style="84" customWidth="1"/>
    <col min="2309" max="2309" width="52.5546875" style="84" customWidth="1"/>
    <col min="2310" max="2310" width="2.6640625" style="84" customWidth="1"/>
    <col min="2311" max="2311" width="7.88671875" style="84" customWidth="1"/>
    <col min="2312" max="2313" width="11.44140625" style="84" customWidth="1"/>
    <col min="2314" max="2314" width="54" style="84" customWidth="1"/>
    <col min="2315" max="2315" width="2.6640625" style="84" customWidth="1"/>
    <col min="2316" max="2316" width="7.88671875" style="84" customWidth="1"/>
    <col min="2317" max="2318" width="11.44140625" style="84" customWidth="1"/>
    <col min="2319" max="2319" width="54" style="84" customWidth="1"/>
    <col min="2320" max="2320" width="2.6640625" style="84" customWidth="1"/>
    <col min="2321" max="2321" width="7.88671875" style="84" customWidth="1"/>
    <col min="2322" max="2323" width="11.44140625" style="84" customWidth="1"/>
    <col min="2324" max="2324" width="54" style="84" customWidth="1"/>
    <col min="2325" max="2325" width="2.6640625" style="84" customWidth="1"/>
    <col min="2326" max="2326" width="7.88671875" style="84" customWidth="1"/>
    <col min="2327" max="2328" width="11.44140625" style="84" customWidth="1"/>
    <col min="2329" max="2329" width="54" style="84" customWidth="1"/>
    <col min="2330" max="2330" width="2.6640625" style="84" customWidth="1"/>
    <col min="2331" max="2331" width="7.88671875" style="84" customWidth="1"/>
    <col min="2332" max="2333" width="11.44140625" style="84" customWidth="1"/>
    <col min="2334" max="2334" width="54" style="84" customWidth="1"/>
    <col min="2335" max="2335" width="2.6640625" style="84" customWidth="1"/>
    <col min="2336" max="2336" width="7.88671875" style="84" customWidth="1"/>
    <col min="2337" max="2338" width="11.44140625" style="84" customWidth="1"/>
    <col min="2339" max="2339" width="54" style="84" customWidth="1"/>
    <col min="2340" max="2340" width="2.6640625" style="84" customWidth="1"/>
    <col min="2341" max="2341" width="7.88671875" style="84" customWidth="1"/>
    <col min="2342" max="2343" width="11.44140625" style="84" customWidth="1"/>
    <col min="2344" max="2344" width="54" style="84" customWidth="1"/>
    <col min="2345" max="2345" width="2.6640625" style="84" customWidth="1"/>
    <col min="2346" max="2346" width="7.88671875" style="84" customWidth="1"/>
    <col min="2347" max="2348" width="11.44140625" style="84" customWidth="1"/>
    <col min="2349" max="2349" width="54" style="84" customWidth="1"/>
    <col min="2350" max="2350" width="2.6640625" style="84" customWidth="1"/>
    <col min="2351" max="2351" width="7.88671875" style="84" customWidth="1"/>
    <col min="2352" max="2353" width="11.44140625" style="84" customWidth="1"/>
    <col min="2354" max="2354" width="54" style="84" customWidth="1"/>
    <col min="2355" max="2355" width="2.6640625" style="84" customWidth="1"/>
    <col min="2356" max="2356" width="7.88671875" style="84" customWidth="1"/>
    <col min="2357" max="2358" width="11.44140625" style="84" customWidth="1"/>
    <col min="2359" max="2359" width="54" style="84" customWidth="1"/>
    <col min="2360" max="2360" width="2.6640625" style="84" customWidth="1"/>
    <col min="2361" max="2361" width="7.88671875" style="84" customWidth="1"/>
    <col min="2362" max="2363" width="11.44140625" style="84" customWidth="1"/>
    <col min="2364" max="2364" width="54" style="84" customWidth="1"/>
    <col min="2365" max="2365" width="2.6640625" style="84" customWidth="1"/>
    <col min="2366" max="2560" width="11.5546875" style="84"/>
    <col min="2561" max="2561" width="2.6640625" style="84" customWidth="1"/>
    <col min="2562" max="2562" width="4.44140625" style="84" customWidth="1"/>
    <col min="2563" max="2564" width="11.44140625" style="84" customWidth="1"/>
    <col min="2565" max="2565" width="52.5546875" style="84" customWidth="1"/>
    <col min="2566" max="2566" width="2.6640625" style="84" customWidth="1"/>
    <col min="2567" max="2567" width="7.88671875" style="84" customWidth="1"/>
    <col min="2568" max="2569" width="11.44140625" style="84" customWidth="1"/>
    <col min="2570" max="2570" width="54" style="84" customWidth="1"/>
    <col min="2571" max="2571" width="2.6640625" style="84" customWidth="1"/>
    <col min="2572" max="2572" width="7.88671875" style="84" customWidth="1"/>
    <col min="2573" max="2574" width="11.44140625" style="84" customWidth="1"/>
    <col min="2575" max="2575" width="54" style="84" customWidth="1"/>
    <col min="2576" max="2576" width="2.6640625" style="84" customWidth="1"/>
    <col min="2577" max="2577" width="7.88671875" style="84" customWidth="1"/>
    <col min="2578" max="2579" width="11.44140625" style="84" customWidth="1"/>
    <col min="2580" max="2580" width="54" style="84" customWidth="1"/>
    <col min="2581" max="2581" width="2.6640625" style="84" customWidth="1"/>
    <col min="2582" max="2582" width="7.88671875" style="84" customWidth="1"/>
    <col min="2583" max="2584" width="11.44140625" style="84" customWidth="1"/>
    <col min="2585" max="2585" width="54" style="84" customWidth="1"/>
    <col min="2586" max="2586" width="2.6640625" style="84" customWidth="1"/>
    <col min="2587" max="2587" width="7.88671875" style="84" customWidth="1"/>
    <col min="2588" max="2589" width="11.44140625" style="84" customWidth="1"/>
    <col min="2590" max="2590" width="54" style="84" customWidth="1"/>
    <col min="2591" max="2591" width="2.6640625" style="84" customWidth="1"/>
    <col min="2592" max="2592" width="7.88671875" style="84" customWidth="1"/>
    <col min="2593" max="2594" width="11.44140625" style="84" customWidth="1"/>
    <col min="2595" max="2595" width="54" style="84" customWidth="1"/>
    <col min="2596" max="2596" width="2.6640625" style="84" customWidth="1"/>
    <col min="2597" max="2597" width="7.88671875" style="84" customWidth="1"/>
    <col min="2598" max="2599" width="11.44140625" style="84" customWidth="1"/>
    <col min="2600" max="2600" width="54" style="84" customWidth="1"/>
    <col min="2601" max="2601" width="2.6640625" style="84" customWidth="1"/>
    <col min="2602" max="2602" width="7.88671875" style="84" customWidth="1"/>
    <col min="2603" max="2604" width="11.44140625" style="84" customWidth="1"/>
    <col min="2605" max="2605" width="54" style="84" customWidth="1"/>
    <col min="2606" max="2606" width="2.6640625" style="84" customWidth="1"/>
    <col min="2607" max="2607" width="7.88671875" style="84" customWidth="1"/>
    <col min="2608" max="2609" width="11.44140625" style="84" customWidth="1"/>
    <col min="2610" max="2610" width="54" style="84" customWidth="1"/>
    <col min="2611" max="2611" width="2.6640625" style="84" customWidth="1"/>
    <col min="2612" max="2612" width="7.88671875" style="84" customWidth="1"/>
    <col min="2613" max="2614" width="11.44140625" style="84" customWidth="1"/>
    <col min="2615" max="2615" width="54" style="84" customWidth="1"/>
    <col min="2616" max="2616" width="2.6640625" style="84" customWidth="1"/>
    <col min="2617" max="2617" width="7.88671875" style="84" customWidth="1"/>
    <col min="2618" max="2619" width="11.44140625" style="84" customWidth="1"/>
    <col min="2620" max="2620" width="54" style="84" customWidth="1"/>
    <col min="2621" max="2621" width="2.6640625" style="84" customWidth="1"/>
    <col min="2622" max="2816" width="11.5546875" style="84"/>
    <col min="2817" max="2817" width="2.6640625" style="84" customWidth="1"/>
    <col min="2818" max="2818" width="4.44140625" style="84" customWidth="1"/>
    <col min="2819" max="2820" width="11.44140625" style="84" customWidth="1"/>
    <col min="2821" max="2821" width="52.5546875" style="84" customWidth="1"/>
    <col min="2822" max="2822" width="2.6640625" style="84" customWidth="1"/>
    <col min="2823" max="2823" width="7.88671875" style="84" customWidth="1"/>
    <col min="2824" max="2825" width="11.44140625" style="84" customWidth="1"/>
    <col min="2826" max="2826" width="54" style="84" customWidth="1"/>
    <col min="2827" max="2827" width="2.6640625" style="84" customWidth="1"/>
    <col min="2828" max="2828" width="7.88671875" style="84" customWidth="1"/>
    <col min="2829" max="2830" width="11.44140625" style="84" customWidth="1"/>
    <col min="2831" max="2831" width="54" style="84" customWidth="1"/>
    <col min="2832" max="2832" width="2.6640625" style="84" customWidth="1"/>
    <col min="2833" max="2833" width="7.88671875" style="84" customWidth="1"/>
    <col min="2834" max="2835" width="11.44140625" style="84" customWidth="1"/>
    <col min="2836" max="2836" width="54" style="84" customWidth="1"/>
    <col min="2837" max="2837" width="2.6640625" style="84" customWidth="1"/>
    <col min="2838" max="2838" width="7.88671875" style="84" customWidth="1"/>
    <col min="2839" max="2840" width="11.44140625" style="84" customWidth="1"/>
    <col min="2841" max="2841" width="54" style="84" customWidth="1"/>
    <col min="2842" max="2842" width="2.6640625" style="84" customWidth="1"/>
    <col min="2843" max="2843" width="7.88671875" style="84" customWidth="1"/>
    <col min="2844" max="2845" width="11.44140625" style="84" customWidth="1"/>
    <col min="2846" max="2846" width="54" style="84" customWidth="1"/>
    <col min="2847" max="2847" width="2.6640625" style="84" customWidth="1"/>
    <col min="2848" max="2848" width="7.88671875" style="84" customWidth="1"/>
    <col min="2849" max="2850" width="11.44140625" style="84" customWidth="1"/>
    <col min="2851" max="2851" width="54" style="84" customWidth="1"/>
    <col min="2852" max="2852" width="2.6640625" style="84" customWidth="1"/>
    <col min="2853" max="2853" width="7.88671875" style="84" customWidth="1"/>
    <col min="2854" max="2855" width="11.44140625" style="84" customWidth="1"/>
    <col min="2856" max="2856" width="54" style="84" customWidth="1"/>
    <col min="2857" max="2857" width="2.6640625" style="84" customWidth="1"/>
    <col min="2858" max="2858" width="7.88671875" style="84" customWidth="1"/>
    <col min="2859" max="2860" width="11.44140625" style="84" customWidth="1"/>
    <col min="2861" max="2861" width="54" style="84" customWidth="1"/>
    <col min="2862" max="2862" width="2.6640625" style="84" customWidth="1"/>
    <col min="2863" max="2863" width="7.88671875" style="84" customWidth="1"/>
    <col min="2864" max="2865" width="11.44140625" style="84" customWidth="1"/>
    <col min="2866" max="2866" width="54" style="84" customWidth="1"/>
    <col min="2867" max="2867" width="2.6640625" style="84" customWidth="1"/>
    <col min="2868" max="2868" width="7.88671875" style="84" customWidth="1"/>
    <col min="2869" max="2870" width="11.44140625" style="84" customWidth="1"/>
    <col min="2871" max="2871" width="54" style="84" customWidth="1"/>
    <col min="2872" max="2872" width="2.6640625" style="84" customWidth="1"/>
    <col min="2873" max="2873" width="7.88671875" style="84" customWidth="1"/>
    <col min="2874" max="2875" width="11.44140625" style="84" customWidth="1"/>
    <col min="2876" max="2876" width="54" style="84" customWidth="1"/>
    <col min="2877" max="2877" width="2.6640625" style="84" customWidth="1"/>
    <col min="2878" max="3072" width="11.5546875" style="84"/>
    <col min="3073" max="3073" width="2.6640625" style="84" customWidth="1"/>
    <col min="3074" max="3074" width="4.44140625" style="84" customWidth="1"/>
    <col min="3075" max="3076" width="11.44140625" style="84" customWidth="1"/>
    <col min="3077" max="3077" width="52.5546875" style="84" customWidth="1"/>
    <col min="3078" max="3078" width="2.6640625" style="84" customWidth="1"/>
    <col min="3079" max="3079" width="7.88671875" style="84" customWidth="1"/>
    <col min="3080" max="3081" width="11.44140625" style="84" customWidth="1"/>
    <col min="3082" max="3082" width="54" style="84" customWidth="1"/>
    <col min="3083" max="3083" width="2.6640625" style="84" customWidth="1"/>
    <col min="3084" max="3084" width="7.88671875" style="84" customWidth="1"/>
    <col min="3085" max="3086" width="11.44140625" style="84" customWidth="1"/>
    <col min="3087" max="3087" width="54" style="84" customWidth="1"/>
    <col min="3088" max="3088" width="2.6640625" style="84" customWidth="1"/>
    <col min="3089" max="3089" width="7.88671875" style="84" customWidth="1"/>
    <col min="3090" max="3091" width="11.44140625" style="84" customWidth="1"/>
    <col min="3092" max="3092" width="54" style="84" customWidth="1"/>
    <col min="3093" max="3093" width="2.6640625" style="84" customWidth="1"/>
    <col min="3094" max="3094" width="7.88671875" style="84" customWidth="1"/>
    <col min="3095" max="3096" width="11.44140625" style="84" customWidth="1"/>
    <col min="3097" max="3097" width="54" style="84" customWidth="1"/>
    <col min="3098" max="3098" width="2.6640625" style="84" customWidth="1"/>
    <col min="3099" max="3099" width="7.88671875" style="84" customWidth="1"/>
    <col min="3100" max="3101" width="11.44140625" style="84" customWidth="1"/>
    <col min="3102" max="3102" width="54" style="84" customWidth="1"/>
    <col min="3103" max="3103" width="2.6640625" style="84" customWidth="1"/>
    <col min="3104" max="3104" width="7.88671875" style="84" customWidth="1"/>
    <col min="3105" max="3106" width="11.44140625" style="84" customWidth="1"/>
    <col min="3107" max="3107" width="54" style="84" customWidth="1"/>
    <col min="3108" max="3108" width="2.6640625" style="84" customWidth="1"/>
    <col min="3109" max="3109" width="7.88671875" style="84" customWidth="1"/>
    <col min="3110" max="3111" width="11.44140625" style="84" customWidth="1"/>
    <col min="3112" max="3112" width="54" style="84" customWidth="1"/>
    <col min="3113" max="3113" width="2.6640625" style="84" customWidth="1"/>
    <col min="3114" max="3114" width="7.88671875" style="84" customWidth="1"/>
    <col min="3115" max="3116" width="11.44140625" style="84" customWidth="1"/>
    <col min="3117" max="3117" width="54" style="84" customWidth="1"/>
    <col min="3118" max="3118" width="2.6640625" style="84" customWidth="1"/>
    <col min="3119" max="3119" width="7.88671875" style="84" customWidth="1"/>
    <col min="3120" max="3121" width="11.44140625" style="84" customWidth="1"/>
    <col min="3122" max="3122" width="54" style="84" customWidth="1"/>
    <col min="3123" max="3123" width="2.6640625" style="84" customWidth="1"/>
    <col min="3124" max="3124" width="7.88671875" style="84" customWidth="1"/>
    <col min="3125" max="3126" width="11.44140625" style="84" customWidth="1"/>
    <col min="3127" max="3127" width="54" style="84" customWidth="1"/>
    <col min="3128" max="3128" width="2.6640625" style="84" customWidth="1"/>
    <col min="3129" max="3129" width="7.88671875" style="84" customWidth="1"/>
    <col min="3130" max="3131" width="11.44140625" style="84" customWidth="1"/>
    <col min="3132" max="3132" width="54" style="84" customWidth="1"/>
    <col min="3133" max="3133" width="2.6640625" style="84" customWidth="1"/>
    <col min="3134" max="3328" width="11.5546875" style="84"/>
    <col min="3329" max="3329" width="2.6640625" style="84" customWidth="1"/>
    <col min="3330" max="3330" width="4.44140625" style="84" customWidth="1"/>
    <col min="3331" max="3332" width="11.44140625" style="84" customWidth="1"/>
    <col min="3333" max="3333" width="52.5546875" style="84" customWidth="1"/>
    <col min="3334" max="3334" width="2.6640625" style="84" customWidth="1"/>
    <col min="3335" max="3335" width="7.88671875" style="84" customWidth="1"/>
    <col min="3336" max="3337" width="11.44140625" style="84" customWidth="1"/>
    <col min="3338" max="3338" width="54" style="84" customWidth="1"/>
    <col min="3339" max="3339" width="2.6640625" style="84" customWidth="1"/>
    <col min="3340" max="3340" width="7.88671875" style="84" customWidth="1"/>
    <col min="3341" max="3342" width="11.44140625" style="84" customWidth="1"/>
    <col min="3343" max="3343" width="54" style="84" customWidth="1"/>
    <col min="3344" max="3344" width="2.6640625" style="84" customWidth="1"/>
    <col min="3345" max="3345" width="7.88671875" style="84" customWidth="1"/>
    <col min="3346" max="3347" width="11.44140625" style="84" customWidth="1"/>
    <col min="3348" max="3348" width="54" style="84" customWidth="1"/>
    <col min="3349" max="3349" width="2.6640625" style="84" customWidth="1"/>
    <col min="3350" max="3350" width="7.88671875" style="84" customWidth="1"/>
    <col min="3351" max="3352" width="11.44140625" style="84" customWidth="1"/>
    <col min="3353" max="3353" width="54" style="84" customWidth="1"/>
    <col min="3354" max="3354" width="2.6640625" style="84" customWidth="1"/>
    <col min="3355" max="3355" width="7.88671875" style="84" customWidth="1"/>
    <col min="3356" max="3357" width="11.44140625" style="84" customWidth="1"/>
    <col min="3358" max="3358" width="54" style="84" customWidth="1"/>
    <col min="3359" max="3359" width="2.6640625" style="84" customWidth="1"/>
    <col min="3360" max="3360" width="7.88671875" style="84" customWidth="1"/>
    <col min="3361" max="3362" width="11.44140625" style="84" customWidth="1"/>
    <col min="3363" max="3363" width="54" style="84" customWidth="1"/>
    <col min="3364" max="3364" width="2.6640625" style="84" customWidth="1"/>
    <col min="3365" max="3365" width="7.88671875" style="84" customWidth="1"/>
    <col min="3366" max="3367" width="11.44140625" style="84" customWidth="1"/>
    <col min="3368" max="3368" width="54" style="84" customWidth="1"/>
    <col min="3369" max="3369" width="2.6640625" style="84" customWidth="1"/>
    <col min="3370" max="3370" width="7.88671875" style="84" customWidth="1"/>
    <col min="3371" max="3372" width="11.44140625" style="84" customWidth="1"/>
    <col min="3373" max="3373" width="54" style="84" customWidth="1"/>
    <col min="3374" max="3374" width="2.6640625" style="84" customWidth="1"/>
    <col min="3375" max="3375" width="7.88671875" style="84" customWidth="1"/>
    <col min="3376" max="3377" width="11.44140625" style="84" customWidth="1"/>
    <col min="3378" max="3378" width="54" style="84" customWidth="1"/>
    <col min="3379" max="3379" width="2.6640625" style="84" customWidth="1"/>
    <col min="3380" max="3380" width="7.88671875" style="84" customWidth="1"/>
    <col min="3381" max="3382" width="11.44140625" style="84" customWidth="1"/>
    <col min="3383" max="3383" width="54" style="84" customWidth="1"/>
    <col min="3384" max="3384" width="2.6640625" style="84" customWidth="1"/>
    <col min="3385" max="3385" width="7.88671875" style="84" customWidth="1"/>
    <col min="3386" max="3387" width="11.44140625" style="84" customWidth="1"/>
    <col min="3388" max="3388" width="54" style="84" customWidth="1"/>
    <col min="3389" max="3389" width="2.6640625" style="84" customWidth="1"/>
    <col min="3390" max="3584" width="11.5546875" style="84"/>
    <col min="3585" max="3585" width="2.6640625" style="84" customWidth="1"/>
    <col min="3586" max="3586" width="4.44140625" style="84" customWidth="1"/>
    <col min="3587" max="3588" width="11.44140625" style="84" customWidth="1"/>
    <col min="3589" max="3589" width="52.5546875" style="84" customWidth="1"/>
    <col min="3590" max="3590" width="2.6640625" style="84" customWidth="1"/>
    <col min="3591" max="3591" width="7.88671875" style="84" customWidth="1"/>
    <col min="3592" max="3593" width="11.44140625" style="84" customWidth="1"/>
    <col min="3594" max="3594" width="54" style="84" customWidth="1"/>
    <col min="3595" max="3595" width="2.6640625" style="84" customWidth="1"/>
    <col min="3596" max="3596" width="7.88671875" style="84" customWidth="1"/>
    <col min="3597" max="3598" width="11.44140625" style="84" customWidth="1"/>
    <col min="3599" max="3599" width="54" style="84" customWidth="1"/>
    <col min="3600" max="3600" width="2.6640625" style="84" customWidth="1"/>
    <col min="3601" max="3601" width="7.88671875" style="84" customWidth="1"/>
    <col min="3602" max="3603" width="11.44140625" style="84" customWidth="1"/>
    <col min="3604" max="3604" width="54" style="84" customWidth="1"/>
    <col min="3605" max="3605" width="2.6640625" style="84" customWidth="1"/>
    <col min="3606" max="3606" width="7.88671875" style="84" customWidth="1"/>
    <col min="3607" max="3608" width="11.44140625" style="84" customWidth="1"/>
    <col min="3609" max="3609" width="54" style="84" customWidth="1"/>
    <col min="3610" max="3610" width="2.6640625" style="84" customWidth="1"/>
    <col min="3611" max="3611" width="7.88671875" style="84" customWidth="1"/>
    <col min="3612" max="3613" width="11.44140625" style="84" customWidth="1"/>
    <col min="3614" max="3614" width="54" style="84" customWidth="1"/>
    <col min="3615" max="3615" width="2.6640625" style="84" customWidth="1"/>
    <col min="3616" max="3616" width="7.88671875" style="84" customWidth="1"/>
    <col min="3617" max="3618" width="11.44140625" style="84" customWidth="1"/>
    <col min="3619" max="3619" width="54" style="84" customWidth="1"/>
    <col min="3620" max="3620" width="2.6640625" style="84" customWidth="1"/>
    <col min="3621" max="3621" width="7.88671875" style="84" customWidth="1"/>
    <col min="3622" max="3623" width="11.44140625" style="84" customWidth="1"/>
    <col min="3624" max="3624" width="54" style="84" customWidth="1"/>
    <col min="3625" max="3625" width="2.6640625" style="84" customWidth="1"/>
    <col min="3626" max="3626" width="7.88671875" style="84" customWidth="1"/>
    <col min="3627" max="3628" width="11.44140625" style="84" customWidth="1"/>
    <col min="3629" max="3629" width="54" style="84" customWidth="1"/>
    <col min="3630" max="3630" width="2.6640625" style="84" customWidth="1"/>
    <col min="3631" max="3631" width="7.88671875" style="84" customWidth="1"/>
    <col min="3632" max="3633" width="11.44140625" style="84" customWidth="1"/>
    <col min="3634" max="3634" width="54" style="84" customWidth="1"/>
    <col min="3635" max="3635" width="2.6640625" style="84" customWidth="1"/>
    <col min="3636" max="3636" width="7.88671875" style="84" customWidth="1"/>
    <col min="3637" max="3638" width="11.44140625" style="84" customWidth="1"/>
    <col min="3639" max="3639" width="54" style="84" customWidth="1"/>
    <col min="3640" max="3640" width="2.6640625" style="84" customWidth="1"/>
    <col min="3641" max="3641" width="7.88671875" style="84" customWidth="1"/>
    <col min="3642" max="3643" width="11.44140625" style="84" customWidth="1"/>
    <col min="3644" max="3644" width="54" style="84" customWidth="1"/>
    <col min="3645" max="3645" width="2.6640625" style="84" customWidth="1"/>
    <col min="3646" max="3840" width="11.5546875" style="84"/>
    <col min="3841" max="3841" width="2.6640625" style="84" customWidth="1"/>
    <col min="3842" max="3842" width="4.44140625" style="84" customWidth="1"/>
    <col min="3843" max="3844" width="11.44140625" style="84" customWidth="1"/>
    <col min="3845" max="3845" width="52.5546875" style="84" customWidth="1"/>
    <col min="3846" max="3846" width="2.6640625" style="84" customWidth="1"/>
    <col min="3847" max="3847" width="7.88671875" style="84" customWidth="1"/>
    <col min="3848" max="3849" width="11.44140625" style="84" customWidth="1"/>
    <col min="3850" max="3850" width="54" style="84" customWidth="1"/>
    <col min="3851" max="3851" width="2.6640625" style="84" customWidth="1"/>
    <col min="3852" max="3852" width="7.88671875" style="84" customWidth="1"/>
    <col min="3853" max="3854" width="11.44140625" style="84" customWidth="1"/>
    <col min="3855" max="3855" width="54" style="84" customWidth="1"/>
    <col min="3856" max="3856" width="2.6640625" style="84" customWidth="1"/>
    <col min="3857" max="3857" width="7.88671875" style="84" customWidth="1"/>
    <col min="3858" max="3859" width="11.44140625" style="84" customWidth="1"/>
    <col min="3860" max="3860" width="54" style="84" customWidth="1"/>
    <col min="3861" max="3861" width="2.6640625" style="84" customWidth="1"/>
    <col min="3862" max="3862" width="7.88671875" style="84" customWidth="1"/>
    <col min="3863" max="3864" width="11.44140625" style="84" customWidth="1"/>
    <col min="3865" max="3865" width="54" style="84" customWidth="1"/>
    <col min="3866" max="3866" width="2.6640625" style="84" customWidth="1"/>
    <col min="3867" max="3867" width="7.88671875" style="84" customWidth="1"/>
    <col min="3868" max="3869" width="11.44140625" style="84" customWidth="1"/>
    <col min="3870" max="3870" width="54" style="84" customWidth="1"/>
    <col min="3871" max="3871" width="2.6640625" style="84" customWidth="1"/>
    <col min="3872" max="3872" width="7.88671875" style="84" customWidth="1"/>
    <col min="3873" max="3874" width="11.44140625" style="84" customWidth="1"/>
    <col min="3875" max="3875" width="54" style="84" customWidth="1"/>
    <col min="3876" max="3876" width="2.6640625" style="84" customWidth="1"/>
    <col min="3877" max="3877" width="7.88671875" style="84" customWidth="1"/>
    <col min="3878" max="3879" width="11.44140625" style="84" customWidth="1"/>
    <col min="3880" max="3880" width="54" style="84" customWidth="1"/>
    <col min="3881" max="3881" width="2.6640625" style="84" customWidth="1"/>
    <col min="3882" max="3882" width="7.88671875" style="84" customWidth="1"/>
    <col min="3883" max="3884" width="11.44140625" style="84" customWidth="1"/>
    <col min="3885" max="3885" width="54" style="84" customWidth="1"/>
    <col min="3886" max="3886" width="2.6640625" style="84" customWidth="1"/>
    <col min="3887" max="3887" width="7.88671875" style="84" customWidth="1"/>
    <col min="3888" max="3889" width="11.44140625" style="84" customWidth="1"/>
    <col min="3890" max="3890" width="54" style="84" customWidth="1"/>
    <col min="3891" max="3891" width="2.6640625" style="84" customWidth="1"/>
    <col min="3892" max="3892" width="7.88671875" style="84" customWidth="1"/>
    <col min="3893" max="3894" width="11.44140625" style="84" customWidth="1"/>
    <col min="3895" max="3895" width="54" style="84" customWidth="1"/>
    <col min="3896" max="3896" width="2.6640625" style="84" customWidth="1"/>
    <col min="3897" max="3897" width="7.88671875" style="84" customWidth="1"/>
    <col min="3898" max="3899" width="11.44140625" style="84" customWidth="1"/>
    <col min="3900" max="3900" width="54" style="84" customWidth="1"/>
    <col min="3901" max="3901" width="2.6640625" style="84" customWidth="1"/>
    <col min="3902" max="4096" width="11.5546875" style="84"/>
    <col min="4097" max="4097" width="2.6640625" style="84" customWidth="1"/>
    <col min="4098" max="4098" width="4.44140625" style="84" customWidth="1"/>
    <col min="4099" max="4100" width="11.44140625" style="84" customWidth="1"/>
    <col min="4101" max="4101" width="52.5546875" style="84" customWidth="1"/>
    <col min="4102" max="4102" width="2.6640625" style="84" customWidth="1"/>
    <col min="4103" max="4103" width="7.88671875" style="84" customWidth="1"/>
    <col min="4104" max="4105" width="11.44140625" style="84" customWidth="1"/>
    <col min="4106" max="4106" width="54" style="84" customWidth="1"/>
    <col min="4107" max="4107" width="2.6640625" style="84" customWidth="1"/>
    <col min="4108" max="4108" width="7.88671875" style="84" customWidth="1"/>
    <col min="4109" max="4110" width="11.44140625" style="84" customWidth="1"/>
    <col min="4111" max="4111" width="54" style="84" customWidth="1"/>
    <col min="4112" max="4112" width="2.6640625" style="84" customWidth="1"/>
    <col min="4113" max="4113" width="7.88671875" style="84" customWidth="1"/>
    <col min="4114" max="4115" width="11.44140625" style="84" customWidth="1"/>
    <col min="4116" max="4116" width="54" style="84" customWidth="1"/>
    <col min="4117" max="4117" width="2.6640625" style="84" customWidth="1"/>
    <col min="4118" max="4118" width="7.88671875" style="84" customWidth="1"/>
    <col min="4119" max="4120" width="11.44140625" style="84" customWidth="1"/>
    <col min="4121" max="4121" width="54" style="84" customWidth="1"/>
    <col min="4122" max="4122" width="2.6640625" style="84" customWidth="1"/>
    <col min="4123" max="4123" width="7.88671875" style="84" customWidth="1"/>
    <col min="4124" max="4125" width="11.44140625" style="84" customWidth="1"/>
    <col min="4126" max="4126" width="54" style="84" customWidth="1"/>
    <col min="4127" max="4127" width="2.6640625" style="84" customWidth="1"/>
    <col min="4128" max="4128" width="7.88671875" style="84" customWidth="1"/>
    <col min="4129" max="4130" width="11.44140625" style="84" customWidth="1"/>
    <col min="4131" max="4131" width="54" style="84" customWidth="1"/>
    <col min="4132" max="4132" width="2.6640625" style="84" customWidth="1"/>
    <col min="4133" max="4133" width="7.88671875" style="84" customWidth="1"/>
    <col min="4134" max="4135" width="11.44140625" style="84" customWidth="1"/>
    <col min="4136" max="4136" width="54" style="84" customWidth="1"/>
    <col min="4137" max="4137" width="2.6640625" style="84" customWidth="1"/>
    <col min="4138" max="4138" width="7.88671875" style="84" customWidth="1"/>
    <col min="4139" max="4140" width="11.44140625" style="84" customWidth="1"/>
    <col min="4141" max="4141" width="54" style="84" customWidth="1"/>
    <col min="4142" max="4142" width="2.6640625" style="84" customWidth="1"/>
    <col min="4143" max="4143" width="7.88671875" style="84" customWidth="1"/>
    <col min="4144" max="4145" width="11.44140625" style="84" customWidth="1"/>
    <col min="4146" max="4146" width="54" style="84" customWidth="1"/>
    <col min="4147" max="4147" width="2.6640625" style="84" customWidth="1"/>
    <col min="4148" max="4148" width="7.88671875" style="84" customWidth="1"/>
    <col min="4149" max="4150" width="11.44140625" style="84" customWidth="1"/>
    <col min="4151" max="4151" width="54" style="84" customWidth="1"/>
    <col min="4152" max="4152" width="2.6640625" style="84" customWidth="1"/>
    <col min="4153" max="4153" width="7.88671875" style="84" customWidth="1"/>
    <col min="4154" max="4155" width="11.44140625" style="84" customWidth="1"/>
    <col min="4156" max="4156" width="54" style="84" customWidth="1"/>
    <col min="4157" max="4157" width="2.6640625" style="84" customWidth="1"/>
    <col min="4158" max="4352" width="11.5546875" style="84"/>
    <col min="4353" max="4353" width="2.6640625" style="84" customWidth="1"/>
    <col min="4354" max="4354" width="4.44140625" style="84" customWidth="1"/>
    <col min="4355" max="4356" width="11.44140625" style="84" customWidth="1"/>
    <col min="4357" max="4357" width="52.5546875" style="84" customWidth="1"/>
    <col min="4358" max="4358" width="2.6640625" style="84" customWidth="1"/>
    <col min="4359" max="4359" width="7.88671875" style="84" customWidth="1"/>
    <col min="4360" max="4361" width="11.44140625" style="84" customWidth="1"/>
    <col min="4362" max="4362" width="54" style="84" customWidth="1"/>
    <col min="4363" max="4363" width="2.6640625" style="84" customWidth="1"/>
    <col min="4364" max="4364" width="7.88671875" style="84" customWidth="1"/>
    <col min="4365" max="4366" width="11.44140625" style="84" customWidth="1"/>
    <col min="4367" max="4367" width="54" style="84" customWidth="1"/>
    <col min="4368" max="4368" width="2.6640625" style="84" customWidth="1"/>
    <col min="4369" max="4369" width="7.88671875" style="84" customWidth="1"/>
    <col min="4370" max="4371" width="11.44140625" style="84" customWidth="1"/>
    <col min="4372" max="4372" width="54" style="84" customWidth="1"/>
    <col min="4373" max="4373" width="2.6640625" style="84" customWidth="1"/>
    <col min="4374" max="4374" width="7.88671875" style="84" customWidth="1"/>
    <col min="4375" max="4376" width="11.44140625" style="84" customWidth="1"/>
    <col min="4377" max="4377" width="54" style="84" customWidth="1"/>
    <col min="4378" max="4378" width="2.6640625" style="84" customWidth="1"/>
    <col min="4379" max="4379" width="7.88671875" style="84" customWidth="1"/>
    <col min="4380" max="4381" width="11.44140625" style="84" customWidth="1"/>
    <col min="4382" max="4382" width="54" style="84" customWidth="1"/>
    <col min="4383" max="4383" width="2.6640625" style="84" customWidth="1"/>
    <col min="4384" max="4384" width="7.88671875" style="84" customWidth="1"/>
    <col min="4385" max="4386" width="11.44140625" style="84" customWidth="1"/>
    <col min="4387" max="4387" width="54" style="84" customWidth="1"/>
    <col min="4388" max="4388" width="2.6640625" style="84" customWidth="1"/>
    <col min="4389" max="4389" width="7.88671875" style="84" customWidth="1"/>
    <col min="4390" max="4391" width="11.44140625" style="84" customWidth="1"/>
    <col min="4392" max="4392" width="54" style="84" customWidth="1"/>
    <col min="4393" max="4393" width="2.6640625" style="84" customWidth="1"/>
    <col min="4394" max="4394" width="7.88671875" style="84" customWidth="1"/>
    <col min="4395" max="4396" width="11.44140625" style="84" customWidth="1"/>
    <col min="4397" max="4397" width="54" style="84" customWidth="1"/>
    <col min="4398" max="4398" width="2.6640625" style="84" customWidth="1"/>
    <col min="4399" max="4399" width="7.88671875" style="84" customWidth="1"/>
    <col min="4400" max="4401" width="11.44140625" style="84" customWidth="1"/>
    <col min="4402" max="4402" width="54" style="84" customWidth="1"/>
    <col min="4403" max="4403" width="2.6640625" style="84" customWidth="1"/>
    <col min="4404" max="4404" width="7.88671875" style="84" customWidth="1"/>
    <col min="4405" max="4406" width="11.44140625" style="84" customWidth="1"/>
    <col min="4407" max="4407" width="54" style="84" customWidth="1"/>
    <col min="4408" max="4408" width="2.6640625" style="84" customWidth="1"/>
    <col min="4409" max="4409" width="7.88671875" style="84" customWidth="1"/>
    <col min="4410" max="4411" width="11.44140625" style="84" customWidth="1"/>
    <col min="4412" max="4412" width="54" style="84" customWidth="1"/>
    <col min="4413" max="4413" width="2.6640625" style="84" customWidth="1"/>
    <col min="4414" max="4608" width="11.5546875" style="84"/>
    <col min="4609" max="4609" width="2.6640625" style="84" customWidth="1"/>
    <col min="4610" max="4610" width="4.44140625" style="84" customWidth="1"/>
    <col min="4611" max="4612" width="11.44140625" style="84" customWidth="1"/>
    <col min="4613" max="4613" width="52.5546875" style="84" customWidth="1"/>
    <col min="4614" max="4614" width="2.6640625" style="84" customWidth="1"/>
    <col min="4615" max="4615" width="7.88671875" style="84" customWidth="1"/>
    <col min="4616" max="4617" width="11.44140625" style="84" customWidth="1"/>
    <col min="4618" max="4618" width="54" style="84" customWidth="1"/>
    <col min="4619" max="4619" width="2.6640625" style="84" customWidth="1"/>
    <col min="4620" max="4620" width="7.88671875" style="84" customWidth="1"/>
    <col min="4621" max="4622" width="11.44140625" style="84" customWidth="1"/>
    <col min="4623" max="4623" width="54" style="84" customWidth="1"/>
    <col min="4624" max="4624" width="2.6640625" style="84" customWidth="1"/>
    <col min="4625" max="4625" width="7.88671875" style="84" customWidth="1"/>
    <col min="4626" max="4627" width="11.44140625" style="84" customWidth="1"/>
    <col min="4628" max="4628" width="54" style="84" customWidth="1"/>
    <col min="4629" max="4629" width="2.6640625" style="84" customWidth="1"/>
    <col min="4630" max="4630" width="7.88671875" style="84" customWidth="1"/>
    <col min="4631" max="4632" width="11.44140625" style="84" customWidth="1"/>
    <col min="4633" max="4633" width="54" style="84" customWidth="1"/>
    <col min="4634" max="4634" width="2.6640625" style="84" customWidth="1"/>
    <col min="4635" max="4635" width="7.88671875" style="84" customWidth="1"/>
    <col min="4636" max="4637" width="11.44140625" style="84" customWidth="1"/>
    <col min="4638" max="4638" width="54" style="84" customWidth="1"/>
    <col min="4639" max="4639" width="2.6640625" style="84" customWidth="1"/>
    <col min="4640" max="4640" width="7.88671875" style="84" customWidth="1"/>
    <col min="4641" max="4642" width="11.44140625" style="84" customWidth="1"/>
    <col min="4643" max="4643" width="54" style="84" customWidth="1"/>
    <col min="4644" max="4644" width="2.6640625" style="84" customWidth="1"/>
    <col min="4645" max="4645" width="7.88671875" style="84" customWidth="1"/>
    <col min="4646" max="4647" width="11.44140625" style="84" customWidth="1"/>
    <col min="4648" max="4648" width="54" style="84" customWidth="1"/>
    <col min="4649" max="4649" width="2.6640625" style="84" customWidth="1"/>
    <col min="4650" max="4650" width="7.88671875" style="84" customWidth="1"/>
    <col min="4651" max="4652" width="11.44140625" style="84" customWidth="1"/>
    <col min="4653" max="4653" width="54" style="84" customWidth="1"/>
    <col min="4654" max="4654" width="2.6640625" style="84" customWidth="1"/>
    <col min="4655" max="4655" width="7.88671875" style="84" customWidth="1"/>
    <col min="4656" max="4657" width="11.44140625" style="84" customWidth="1"/>
    <col min="4658" max="4658" width="54" style="84" customWidth="1"/>
    <col min="4659" max="4659" width="2.6640625" style="84" customWidth="1"/>
    <col min="4660" max="4660" width="7.88671875" style="84" customWidth="1"/>
    <col min="4661" max="4662" width="11.44140625" style="84" customWidth="1"/>
    <col min="4663" max="4663" width="54" style="84" customWidth="1"/>
    <col min="4664" max="4664" width="2.6640625" style="84" customWidth="1"/>
    <col min="4665" max="4665" width="7.88671875" style="84" customWidth="1"/>
    <col min="4666" max="4667" width="11.44140625" style="84" customWidth="1"/>
    <col min="4668" max="4668" width="54" style="84" customWidth="1"/>
    <col min="4669" max="4669" width="2.6640625" style="84" customWidth="1"/>
    <col min="4670" max="4864" width="11.5546875" style="84"/>
    <col min="4865" max="4865" width="2.6640625" style="84" customWidth="1"/>
    <col min="4866" max="4866" width="4.44140625" style="84" customWidth="1"/>
    <col min="4867" max="4868" width="11.44140625" style="84" customWidth="1"/>
    <col min="4869" max="4869" width="52.5546875" style="84" customWidth="1"/>
    <col min="4870" max="4870" width="2.6640625" style="84" customWidth="1"/>
    <col min="4871" max="4871" width="7.88671875" style="84" customWidth="1"/>
    <col min="4872" max="4873" width="11.44140625" style="84" customWidth="1"/>
    <col min="4874" max="4874" width="54" style="84" customWidth="1"/>
    <col min="4875" max="4875" width="2.6640625" style="84" customWidth="1"/>
    <col min="4876" max="4876" width="7.88671875" style="84" customWidth="1"/>
    <col min="4877" max="4878" width="11.44140625" style="84" customWidth="1"/>
    <col min="4879" max="4879" width="54" style="84" customWidth="1"/>
    <col min="4880" max="4880" width="2.6640625" style="84" customWidth="1"/>
    <col min="4881" max="4881" width="7.88671875" style="84" customWidth="1"/>
    <col min="4882" max="4883" width="11.44140625" style="84" customWidth="1"/>
    <col min="4884" max="4884" width="54" style="84" customWidth="1"/>
    <col min="4885" max="4885" width="2.6640625" style="84" customWidth="1"/>
    <col min="4886" max="4886" width="7.88671875" style="84" customWidth="1"/>
    <col min="4887" max="4888" width="11.44140625" style="84" customWidth="1"/>
    <col min="4889" max="4889" width="54" style="84" customWidth="1"/>
    <col min="4890" max="4890" width="2.6640625" style="84" customWidth="1"/>
    <col min="4891" max="4891" width="7.88671875" style="84" customWidth="1"/>
    <col min="4892" max="4893" width="11.44140625" style="84" customWidth="1"/>
    <col min="4894" max="4894" width="54" style="84" customWidth="1"/>
    <col min="4895" max="4895" width="2.6640625" style="84" customWidth="1"/>
    <col min="4896" max="4896" width="7.88671875" style="84" customWidth="1"/>
    <col min="4897" max="4898" width="11.44140625" style="84" customWidth="1"/>
    <col min="4899" max="4899" width="54" style="84" customWidth="1"/>
    <col min="4900" max="4900" width="2.6640625" style="84" customWidth="1"/>
    <col min="4901" max="4901" width="7.88671875" style="84" customWidth="1"/>
    <col min="4902" max="4903" width="11.44140625" style="84" customWidth="1"/>
    <col min="4904" max="4904" width="54" style="84" customWidth="1"/>
    <col min="4905" max="4905" width="2.6640625" style="84" customWidth="1"/>
    <col min="4906" max="4906" width="7.88671875" style="84" customWidth="1"/>
    <col min="4907" max="4908" width="11.44140625" style="84" customWidth="1"/>
    <col min="4909" max="4909" width="54" style="84" customWidth="1"/>
    <col min="4910" max="4910" width="2.6640625" style="84" customWidth="1"/>
    <col min="4911" max="4911" width="7.88671875" style="84" customWidth="1"/>
    <col min="4912" max="4913" width="11.44140625" style="84" customWidth="1"/>
    <col min="4914" max="4914" width="54" style="84" customWidth="1"/>
    <col min="4915" max="4915" width="2.6640625" style="84" customWidth="1"/>
    <col min="4916" max="4916" width="7.88671875" style="84" customWidth="1"/>
    <col min="4917" max="4918" width="11.44140625" style="84" customWidth="1"/>
    <col min="4919" max="4919" width="54" style="84" customWidth="1"/>
    <col min="4920" max="4920" width="2.6640625" style="84" customWidth="1"/>
    <col min="4921" max="4921" width="7.88671875" style="84" customWidth="1"/>
    <col min="4922" max="4923" width="11.44140625" style="84" customWidth="1"/>
    <col min="4924" max="4924" width="54" style="84" customWidth="1"/>
    <col min="4925" max="4925" width="2.6640625" style="84" customWidth="1"/>
    <col min="4926" max="5120" width="11.5546875" style="84"/>
    <col min="5121" max="5121" width="2.6640625" style="84" customWidth="1"/>
    <col min="5122" max="5122" width="4.44140625" style="84" customWidth="1"/>
    <col min="5123" max="5124" width="11.44140625" style="84" customWidth="1"/>
    <col min="5125" max="5125" width="52.5546875" style="84" customWidth="1"/>
    <col min="5126" max="5126" width="2.6640625" style="84" customWidth="1"/>
    <col min="5127" max="5127" width="7.88671875" style="84" customWidth="1"/>
    <col min="5128" max="5129" width="11.44140625" style="84" customWidth="1"/>
    <col min="5130" max="5130" width="54" style="84" customWidth="1"/>
    <col min="5131" max="5131" width="2.6640625" style="84" customWidth="1"/>
    <col min="5132" max="5132" width="7.88671875" style="84" customWidth="1"/>
    <col min="5133" max="5134" width="11.44140625" style="84" customWidth="1"/>
    <col min="5135" max="5135" width="54" style="84" customWidth="1"/>
    <col min="5136" max="5136" width="2.6640625" style="84" customWidth="1"/>
    <col min="5137" max="5137" width="7.88671875" style="84" customWidth="1"/>
    <col min="5138" max="5139" width="11.44140625" style="84" customWidth="1"/>
    <col min="5140" max="5140" width="54" style="84" customWidth="1"/>
    <col min="5141" max="5141" width="2.6640625" style="84" customWidth="1"/>
    <col min="5142" max="5142" width="7.88671875" style="84" customWidth="1"/>
    <col min="5143" max="5144" width="11.44140625" style="84" customWidth="1"/>
    <col min="5145" max="5145" width="54" style="84" customWidth="1"/>
    <col min="5146" max="5146" width="2.6640625" style="84" customWidth="1"/>
    <col min="5147" max="5147" width="7.88671875" style="84" customWidth="1"/>
    <col min="5148" max="5149" width="11.44140625" style="84" customWidth="1"/>
    <col min="5150" max="5150" width="54" style="84" customWidth="1"/>
    <col min="5151" max="5151" width="2.6640625" style="84" customWidth="1"/>
    <col min="5152" max="5152" width="7.88671875" style="84" customWidth="1"/>
    <col min="5153" max="5154" width="11.44140625" style="84" customWidth="1"/>
    <col min="5155" max="5155" width="54" style="84" customWidth="1"/>
    <col min="5156" max="5156" width="2.6640625" style="84" customWidth="1"/>
    <col min="5157" max="5157" width="7.88671875" style="84" customWidth="1"/>
    <col min="5158" max="5159" width="11.44140625" style="84" customWidth="1"/>
    <col min="5160" max="5160" width="54" style="84" customWidth="1"/>
    <col min="5161" max="5161" width="2.6640625" style="84" customWidth="1"/>
    <col min="5162" max="5162" width="7.88671875" style="84" customWidth="1"/>
    <col min="5163" max="5164" width="11.44140625" style="84" customWidth="1"/>
    <col min="5165" max="5165" width="54" style="84" customWidth="1"/>
    <col min="5166" max="5166" width="2.6640625" style="84" customWidth="1"/>
    <col min="5167" max="5167" width="7.88671875" style="84" customWidth="1"/>
    <col min="5168" max="5169" width="11.44140625" style="84" customWidth="1"/>
    <col min="5170" max="5170" width="54" style="84" customWidth="1"/>
    <col min="5171" max="5171" width="2.6640625" style="84" customWidth="1"/>
    <col min="5172" max="5172" width="7.88671875" style="84" customWidth="1"/>
    <col min="5173" max="5174" width="11.44140625" style="84" customWidth="1"/>
    <col min="5175" max="5175" width="54" style="84" customWidth="1"/>
    <col min="5176" max="5176" width="2.6640625" style="84" customWidth="1"/>
    <col min="5177" max="5177" width="7.88671875" style="84" customWidth="1"/>
    <col min="5178" max="5179" width="11.44140625" style="84" customWidth="1"/>
    <col min="5180" max="5180" width="54" style="84" customWidth="1"/>
    <col min="5181" max="5181" width="2.6640625" style="84" customWidth="1"/>
    <col min="5182" max="5376" width="11.5546875" style="84"/>
    <col min="5377" max="5377" width="2.6640625" style="84" customWidth="1"/>
    <col min="5378" max="5378" width="4.44140625" style="84" customWidth="1"/>
    <col min="5379" max="5380" width="11.44140625" style="84" customWidth="1"/>
    <col min="5381" max="5381" width="52.5546875" style="84" customWidth="1"/>
    <col min="5382" max="5382" width="2.6640625" style="84" customWidth="1"/>
    <col min="5383" max="5383" width="7.88671875" style="84" customWidth="1"/>
    <col min="5384" max="5385" width="11.44140625" style="84" customWidth="1"/>
    <col min="5386" max="5386" width="54" style="84" customWidth="1"/>
    <col min="5387" max="5387" width="2.6640625" style="84" customWidth="1"/>
    <col min="5388" max="5388" width="7.88671875" style="84" customWidth="1"/>
    <col min="5389" max="5390" width="11.44140625" style="84" customWidth="1"/>
    <col min="5391" max="5391" width="54" style="84" customWidth="1"/>
    <col min="5392" max="5392" width="2.6640625" style="84" customWidth="1"/>
    <col min="5393" max="5393" width="7.88671875" style="84" customWidth="1"/>
    <col min="5394" max="5395" width="11.44140625" style="84" customWidth="1"/>
    <col min="5396" max="5396" width="54" style="84" customWidth="1"/>
    <col min="5397" max="5397" width="2.6640625" style="84" customWidth="1"/>
    <col min="5398" max="5398" width="7.88671875" style="84" customWidth="1"/>
    <col min="5399" max="5400" width="11.44140625" style="84" customWidth="1"/>
    <col min="5401" max="5401" width="54" style="84" customWidth="1"/>
    <col min="5402" max="5402" width="2.6640625" style="84" customWidth="1"/>
    <col min="5403" max="5403" width="7.88671875" style="84" customWidth="1"/>
    <col min="5404" max="5405" width="11.44140625" style="84" customWidth="1"/>
    <col min="5406" max="5406" width="54" style="84" customWidth="1"/>
    <col min="5407" max="5407" width="2.6640625" style="84" customWidth="1"/>
    <col min="5408" max="5408" width="7.88671875" style="84" customWidth="1"/>
    <col min="5409" max="5410" width="11.44140625" style="84" customWidth="1"/>
    <col min="5411" max="5411" width="54" style="84" customWidth="1"/>
    <col min="5412" max="5412" width="2.6640625" style="84" customWidth="1"/>
    <col min="5413" max="5413" width="7.88671875" style="84" customWidth="1"/>
    <col min="5414" max="5415" width="11.44140625" style="84" customWidth="1"/>
    <col min="5416" max="5416" width="54" style="84" customWidth="1"/>
    <col min="5417" max="5417" width="2.6640625" style="84" customWidth="1"/>
    <col min="5418" max="5418" width="7.88671875" style="84" customWidth="1"/>
    <col min="5419" max="5420" width="11.44140625" style="84" customWidth="1"/>
    <col min="5421" max="5421" width="54" style="84" customWidth="1"/>
    <col min="5422" max="5422" width="2.6640625" style="84" customWidth="1"/>
    <col min="5423" max="5423" width="7.88671875" style="84" customWidth="1"/>
    <col min="5424" max="5425" width="11.44140625" style="84" customWidth="1"/>
    <col min="5426" max="5426" width="54" style="84" customWidth="1"/>
    <col min="5427" max="5427" width="2.6640625" style="84" customWidth="1"/>
    <col min="5428" max="5428" width="7.88671875" style="84" customWidth="1"/>
    <col min="5429" max="5430" width="11.44140625" style="84" customWidth="1"/>
    <col min="5431" max="5431" width="54" style="84" customWidth="1"/>
    <col min="5432" max="5432" width="2.6640625" style="84" customWidth="1"/>
    <col min="5433" max="5433" width="7.88671875" style="84" customWidth="1"/>
    <col min="5434" max="5435" width="11.44140625" style="84" customWidth="1"/>
    <col min="5436" max="5436" width="54" style="84" customWidth="1"/>
    <col min="5437" max="5437" width="2.6640625" style="84" customWidth="1"/>
    <col min="5438" max="5632" width="11.5546875" style="84"/>
    <col min="5633" max="5633" width="2.6640625" style="84" customWidth="1"/>
    <col min="5634" max="5634" width="4.44140625" style="84" customWidth="1"/>
    <col min="5635" max="5636" width="11.44140625" style="84" customWidth="1"/>
    <col min="5637" max="5637" width="52.5546875" style="84" customWidth="1"/>
    <col min="5638" max="5638" width="2.6640625" style="84" customWidth="1"/>
    <col min="5639" max="5639" width="7.88671875" style="84" customWidth="1"/>
    <col min="5640" max="5641" width="11.44140625" style="84" customWidth="1"/>
    <col min="5642" max="5642" width="54" style="84" customWidth="1"/>
    <col min="5643" max="5643" width="2.6640625" style="84" customWidth="1"/>
    <col min="5644" max="5644" width="7.88671875" style="84" customWidth="1"/>
    <col min="5645" max="5646" width="11.44140625" style="84" customWidth="1"/>
    <col min="5647" max="5647" width="54" style="84" customWidth="1"/>
    <col min="5648" max="5648" width="2.6640625" style="84" customWidth="1"/>
    <col min="5649" max="5649" width="7.88671875" style="84" customWidth="1"/>
    <col min="5650" max="5651" width="11.44140625" style="84" customWidth="1"/>
    <col min="5652" max="5652" width="54" style="84" customWidth="1"/>
    <col min="5653" max="5653" width="2.6640625" style="84" customWidth="1"/>
    <col min="5654" max="5654" width="7.88671875" style="84" customWidth="1"/>
    <col min="5655" max="5656" width="11.44140625" style="84" customWidth="1"/>
    <col min="5657" max="5657" width="54" style="84" customWidth="1"/>
    <col min="5658" max="5658" width="2.6640625" style="84" customWidth="1"/>
    <col min="5659" max="5659" width="7.88671875" style="84" customWidth="1"/>
    <col min="5660" max="5661" width="11.44140625" style="84" customWidth="1"/>
    <col min="5662" max="5662" width="54" style="84" customWidth="1"/>
    <col min="5663" max="5663" width="2.6640625" style="84" customWidth="1"/>
    <col min="5664" max="5664" width="7.88671875" style="84" customWidth="1"/>
    <col min="5665" max="5666" width="11.44140625" style="84" customWidth="1"/>
    <col min="5667" max="5667" width="54" style="84" customWidth="1"/>
    <col min="5668" max="5668" width="2.6640625" style="84" customWidth="1"/>
    <col min="5669" max="5669" width="7.88671875" style="84" customWidth="1"/>
    <col min="5670" max="5671" width="11.44140625" style="84" customWidth="1"/>
    <col min="5672" max="5672" width="54" style="84" customWidth="1"/>
    <col min="5673" max="5673" width="2.6640625" style="84" customWidth="1"/>
    <col min="5674" max="5674" width="7.88671875" style="84" customWidth="1"/>
    <col min="5675" max="5676" width="11.44140625" style="84" customWidth="1"/>
    <col min="5677" max="5677" width="54" style="84" customWidth="1"/>
    <col min="5678" max="5678" width="2.6640625" style="84" customWidth="1"/>
    <col min="5679" max="5679" width="7.88671875" style="84" customWidth="1"/>
    <col min="5680" max="5681" width="11.44140625" style="84" customWidth="1"/>
    <col min="5682" max="5682" width="54" style="84" customWidth="1"/>
    <col min="5683" max="5683" width="2.6640625" style="84" customWidth="1"/>
    <col min="5684" max="5684" width="7.88671875" style="84" customWidth="1"/>
    <col min="5685" max="5686" width="11.44140625" style="84" customWidth="1"/>
    <col min="5687" max="5687" width="54" style="84" customWidth="1"/>
    <col min="5688" max="5688" width="2.6640625" style="84" customWidth="1"/>
    <col min="5689" max="5689" width="7.88671875" style="84" customWidth="1"/>
    <col min="5690" max="5691" width="11.44140625" style="84" customWidth="1"/>
    <col min="5692" max="5692" width="54" style="84" customWidth="1"/>
    <col min="5693" max="5693" width="2.6640625" style="84" customWidth="1"/>
    <col min="5694" max="5888" width="11.5546875" style="84"/>
    <col min="5889" max="5889" width="2.6640625" style="84" customWidth="1"/>
    <col min="5890" max="5890" width="4.44140625" style="84" customWidth="1"/>
    <col min="5891" max="5892" width="11.44140625" style="84" customWidth="1"/>
    <col min="5893" max="5893" width="52.5546875" style="84" customWidth="1"/>
    <col min="5894" max="5894" width="2.6640625" style="84" customWidth="1"/>
    <col min="5895" max="5895" width="7.88671875" style="84" customWidth="1"/>
    <col min="5896" max="5897" width="11.44140625" style="84" customWidth="1"/>
    <col min="5898" max="5898" width="54" style="84" customWidth="1"/>
    <col min="5899" max="5899" width="2.6640625" style="84" customWidth="1"/>
    <col min="5900" max="5900" width="7.88671875" style="84" customWidth="1"/>
    <col min="5901" max="5902" width="11.44140625" style="84" customWidth="1"/>
    <col min="5903" max="5903" width="54" style="84" customWidth="1"/>
    <col min="5904" max="5904" width="2.6640625" style="84" customWidth="1"/>
    <col min="5905" max="5905" width="7.88671875" style="84" customWidth="1"/>
    <col min="5906" max="5907" width="11.44140625" style="84" customWidth="1"/>
    <col min="5908" max="5908" width="54" style="84" customWidth="1"/>
    <col min="5909" max="5909" width="2.6640625" style="84" customWidth="1"/>
    <col min="5910" max="5910" width="7.88671875" style="84" customWidth="1"/>
    <col min="5911" max="5912" width="11.44140625" style="84" customWidth="1"/>
    <col min="5913" max="5913" width="54" style="84" customWidth="1"/>
    <col min="5914" max="5914" width="2.6640625" style="84" customWidth="1"/>
    <col min="5915" max="5915" width="7.88671875" style="84" customWidth="1"/>
    <col min="5916" max="5917" width="11.44140625" style="84" customWidth="1"/>
    <col min="5918" max="5918" width="54" style="84" customWidth="1"/>
    <col min="5919" max="5919" width="2.6640625" style="84" customWidth="1"/>
    <col min="5920" max="5920" width="7.88671875" style="84" customWidth="1"/>
    <col min="5921" max="5922" width="11.44140625" style="84" customWidth="1"/>
    <col min="5923" max="5923" width="54" style="84" customWidth="1"/>
    <col min="5924" max="5924" width="2.6640625" style="84" customWidth="1"/>
    <col min="5925" max="5925" width="7.88671875" style="84" customWidth="1"/>
    <col min="5926" max="5927" width="11.44140625" style="84" customWidth="1"/>
    <col min="5928" max="5928" width="54" style="84" customWidth="1"/>
    <col min="5929" max="5929" width="2.6640625" style="84" customWidth="1"/>
    <col min="5930" max="5930" width="7.88671875" style="84" customWidth="1"/>
    <col min="5931" max="5932" width="11.44140625" style="84" customWidth="1"/>
    <col min="5933" max="5933" width="54" style="84" customWidth="1"/>
    <col min="5934" max="5934" width="2.6640625" style="84" customWidth="1"/>
    <col min="5935" max="5935" width="7.88671875" style="84" customWidth="1"/>
    <col min="5936" max="5937" width="11.44140625" style="84" customWidth="1"/>
    <col min="5938" max="5938" width="54" style="84" customWidth="1"/>
    <col min="5939" max="5939" width="2.6640625" style="84" customWidth="1"/>
    <col min="5940" max="5940" width="7.88671875" style="84" customWidth="1"/>
    <col min="5941" max="5942" width="11.44140625" style="84" customWidth="1"/>
    <col min="5943" max="5943" width="54" style="84" customWidth="1"/>
    <col min="5944" max="5944" width="2.6640625" style="84" customWidth="1"/>
    <col min="5945" max="5945" width="7.88671875" style="84" customWidth="1"/>
    <col min="5946" max="5947" width="11.44140625" style="84" customWidth="1"/>
    <col min="5948" max="5948" width="54" style="84" customWidth="1"/>
    <col min="5949" max="5949" width="2.6640625" style="84" customWidth="1"/>
    <col min="5950" max="6144" width="11.5546875" style="84"/>
    <col min="6145" max="6145" width="2.6640625" style="84" customWidth="1"/>
    <col min="6146" max="6146" width="4.44140625" style="84" customWidth="1"/>
    <col min="6147" max="6148" width="11.44140625" style="84" customWidth="1"/>
    <col min="6149" max="6149" width="52.5546875" style="84" customWidth="1"/>
    <col min="6150" max="6150" width="2.6640625" style="84" customWidth="1"/>
    <col min="6151" max="6151" width="7.88671875" style="84" customWidth="1"/>
    <col min="6152" max="6153" width="11.44140625" style="84" customWidth="1"/>
    <col min="6154" max="6154" width="54" style="84" customWidth="1"/>
    <col min="6155" max="6155" width="2.6640625" style="84" customWidth="1"/>
    <col min="6156" max="6156" width="7.88671875" style="84" customWidth="1"/>
    <col min="6157" max="6158" width="11.44140625" style="84" customWidth="1"/>
    <col min="6159" max="6159" width="54" style="84" customWidth="1"/>
    <col min="6160" max="6160" width="2.6640625" style="84" customWidth="1"/>
    <col min="6161" max="6161" width="7.88671875" style="84" customWidth="1"/>
    <col min="6162" max="6163" width="11.44140625" style="84" customWidth="1"/>
    <col min="6164" max="6164" width="54" style="84" customWidth="1"/>
    <col min="6165" max="6165" width="2.6640625" style="84" customWidth="1"/>
    <col min="6166" max="6166" width="7.88671875" style="84" customWidth="1"/>
    <col min="6167" max="6168" width="11.44140625" style="84" customWidth="1"/>
    <col min="6169" max="6169" width="54" style="84" customWidth="1"/>
    <col min="6170" max="6170" width="2.6640625" style="84" customWidth="1"/>
    <col min="6171" max="6171" width="7.88671875" style="84" customWidth="1"/>
    <col min="6172" max="6173" width="11.44140625" style="84" customWidth="1"/>
    <col min="6174" max="6174" width="54" style="84" customWidth="1"/>
    <col min="6175" max="6175" width="2.6640625" style="84" customWidth="1"/>
    <col min="6176" max="6176" width="7.88671875" style="84" customWidth="1"/>
    <col min="6177" max="6178" width="11.44140625" style="84" customWidth="1"/>
    <col min="6179" max="6179" width="54" style="84" customWidth="1"/>
    <col min="6180" max="6180" width="2.6640625" style="84" customWidth="1"/>
    <col min="6181" max="6181" width="7.88671875" style="84" customWidth="1"/>
    <col min="6182" max="6183" width="11.44140625" style="84" customWidth="1"/>
    <col min="6184" max="6184" width="54" style="84" customWidth="1"/>
    <col min="6185" max="6185" width="2.6640625" style="84" customWidth="1"/>
    <col min="6186" max="6186" width="7.88671875" style="84" customWidth="1"/>
    <col min="6187" max="6188" width="11.44140625" style="84" customWidth="1"/>
    <col min="6189" max="6189" width="54" style="84" customWidth="1"/>
    <col min="6190" max="6190" width="2.6640625" style="84" customWidth="1"/>
    <col min="6191" max="6191" width="7.88671875" style="84" customWidth="1"/>
    <col min="6192" max="6193" width="11.44140625" style="84" customWidth="1"/>
    <col min="6194" max="6194" width="54" style="84" customWidth="1"/>
    <col min="6195" max="6195" width="2.6640625" style="84" customWidth="1"/>
    <col min="6196" max="6196" width="7.88671875" style="84" customWidth="1"/>
    <col min="6197" max="6198" width="11.44140625" style="84" customWidth="1"/>
    <col min="6199" max="6199" width="54" style="84" customWidth="1"/>
    <col min="6200" max="6200" width="2.6640625" style="84" customWidth="1"/>
    <col min="6201" max="6201" width="7.88671875" style="84" customWidth="1"/>
    <col min="6202" max="6203" width="11.44140625" style="84" customWidth="1"/>
    <col min="6204" max="6204" width="54" style="84" customWidth="1"/>
    <col min="6205" max="6205" width="2.6640625" style="84" customWidth="1"/>
    <col min="6206" max="6400" width="11.5546875" style="84"/>
    <col min="6401" max="6401" width="2.6640625" style="84" customWidth="1"/>
    <col min="6402" max="6402" width="4.44140625" style="84" customWidth="1"/>
    <col min="6403" max="6404" width="11.44140625" style="84" customWidth="1"/>
    <col min="6405" max="6405" width="52.5546875" style="84" customWidth="1"/>
    <col min="6406" max="6406" width="2.6640625" style="84" customWidth="1"/>
    <col min="6407" max="6407" width="7.88671875" style="84" customWidth="1"/>
    <col min="6408" max="6409" width="11.44140625" style="84" customWidth="1"/>
    <col min="6410" max="6410" width="54" style="84" customWidth="1"/>
    <col min="6411" max="6411" width="2.6640625" style="84" customWidth="1"/>
    <col min="6412" max="6412" width="7.88671875" style="84" customWidth="1"/>
    <col min="6413" max="6414" width="11.44140625" style="84" customWidth="1"/>
    <col min="6415" max="6415" width="54" style="84" customWidth="1"/>
    <col min="6416" max="6416" width="2.6640625" style="84" customWidth="1"/>
    <col min="6417" max="6417" width="7.88671875" style="84" customWidth="1"/>
    <col min="6418" max="6419" width="11.44140625" style="84" customWidth="1"/>
    <col min="6420" max="6420" width="54" style="84" customWidth="1"/>
    <col min="6421" max="6421" width="2.6640625" style="84" customWidth="1"/>
    <col min="6422" max="6422" width="7.88671875" style="84" customWidth="1"/>
    <col min="6423" max="6424" width="11.44140625" style="84" customWidth="1"/>
    <col min="6425" max="6425" width="54" style="84" customWidth="1"/>
    <col min="6426" max="6426" width="2.6640625" style="84" customWidth="1"/>
    <col min="6427" max="6427" width="7.88671875" style="84" customWidth="1"/>
    <col min="6428" max="6429" width="11.44140625" style="84" customWidth="1"/>
    <col min="6430" max="6430" width="54" style="84" customWidth="1"/>
    <col min="6431" max="6431" width="2.6640625" style="84" customWidth="1"/>
    <col min="6432" max="6432" width="7.88671875" style="84" customWidth="1"/>
    <col min="6433" max="6434" width="11.44140625" style="84" customWidth="1"/>
    <col min="6435" max="6435" width="54" style="84" customWidth="1"/>
    <col min="6436" max="6436" width="2.6640625" style="84" customWidth="1"/>
    <col min="6437" max="6437" width="7.88671875" style="84" customWidth="1"/>
    <col min="6438" max="6439" width="11.44140625" style="84" customWidth="1"/>
    <col min="6440" max="6440" width="54" style="84" customWidth="1"/>
    <col min="6441" max="6441" width="2.6640625" style="84" customWidth="1"/>
    <col min="6442" max="6442" width="7.88671875" style="84" customWidth="1"/>
    <col min="6443" max="6444" width="11.44140625" style="84" customWidth="1"/>
    <col min="6445" max="6445" width="54" style="84" customWidth="1"/>
    <col min="6446" max="6446" width="2.6640625" style="84" customWidth="1"/>
    <col min="6447" max="6447" width="7.88671875" style="84" customWidth="1"/>
    <col min="6448" max="6449" width="11.44140625" style="84" customWidth="1"/>
    <col min="6450" max="6450" width="54" style="84" customWidth="1"/>
    <col min="6451" max="6451" width="2.6640625" style="84" customWidth="1"/>
    <col min="6452" max="6452" width="7.88671875" style="84" customWidth="1"/>
    <col min="6453" max="6454" width="11.44140625" style="84" customWidth="1"/>
    <col min="6455" max="6455" width="54" style="84" customWidth="1"/>
    <col min="6456" max="6456" width="2.6640625" style="84" customWidth="1"/>
    <col min="6457" max="6457" width="7.88671875" style="84" customWidth="1"/>
    <col min="6458" max="6459" width="11.44140625" style="84" customWidth="1"/>
    <col min="6460" max="6460" width="54" style="84" customWidth="1"/>
    <col min="6461" max="6461" width="2.6640625" style="84" customWidth="1"/>
    <col min="6462" max="6656" width="11.5546875" style="84"/>
    <col min="6657" max="6657" width="2.6640625" style="84" customWidth="1"/>
    <col min="6658" max="6658" width="4.44140625" style="84" customWidth="1"/>
    <col min="6659" max="6660" width="11.44140625" style="84" customWidth="1"/>
    <col min="6661" max="6661" width="52.5546875" style="84" customWidth="1"/>
    <col min="6662" max="6662" width="2.6640625" style="84" customWidth="1"/>
    <col min="6663" max="6663" width="7.88671875" style="84" customWidth="1"/>
    <col min="6664" max="6665" width="11.44140625" style="84" customWidth="1"/>
    <col min="6666" max="6666" width="54" style="84" customWidth="1"/>
    <col min="6667" max="6667" width="2.6640625" style="84" customWidth="1"/>
    <col min="6668" max="6668" width="7.88671875" style="84" customWidth="1"/>
    <col min="6669" max="6670" width="11.44140625" style="84" customWidth="1"/>
    <col min="6671" max="6671" width="54" style="84" customWidth="1"/>
    <col min="6672" max="6672" width="2.6640625" style="84" customWidth="1"/>
    <col min="6673" max="6673" width="7.88671875" style="84" customWidth="1"/>
    <col min="6674" max="6675" width="11.44140625" style="84" customWidth="1"/>
    <col min="6676" max="6676" width="54" style="84" customWidth="1"/>
    <col min="6677" max="6677" width="2.6640625" style="84" customWidth="1"/>
    <col min="6678" max="6678" width="7.88671875" style="84" customWidth="1"/>
    <col min="6679" max="6680" width="11.44140625" style="84" customWidth="1"/>
    <col min="6681" max="6681" width="54" style="84" customWidth="1"/>
    <col min="6682" max="6682" width="2.6640625" style="84" customWidth="1"/>
    <col min="6683" max="6683" width="7.88671875" style="84" customWidth="1"/>
    <col min="6684" max="6685" width="11.44140625" style="84" customWidth="1"/>
    <col min="6686" max="6686" width="54" style="84" customWidth="1"/>
    <col min="6687" max="6687" width="2.6640625" style="84" customWidth="1"/>
    <col min="6688" max="6688" width="7.88671875" style="84" customWidth="1"/>
    <col min="6689" max="6690" width="11.44140625" style="84" customWidth="1"/>
    <col min="6691" max="6691" width="54" style="84" customWidth="1"/>
    <col min="6692" max="6692" width="2.6640625" style="84" customWidth="1"/>
    <col min="6693" max="6693" width="7.88671875" style="84" customWidth="1"/>
    <col min="6694" max="6695" width="11.44140625" style="84" customWidth="1"/>
    <col min="6696" max="6696" width="54" style="84" customWidth="1"/>
    <col min="6697" max="6697" width="2.6640625" style="84" customWidth="1"/>
    <col min="6698" max="6698" width="7.88671875" style="84" customWidth="1"/>
    <col min="6699" max="6700" width="11.44140625" style="84" customWidth="1"/>
    <col min="6701" max="6701" width="54" style="84" customWidth="1"/>
    <col min="6702" max="6702" width="2.6640625" style="84" customWidth="1"/>
    <col min="6703" max="6703" width="7.88671875" style="84" customWidth="1"/>
    <col min="6704" max="6705" width="11.44140625" style="84" customWidth="1"/>
    <col min="6706" max="6706" width="54" style="84" customWidth="1"/>
    <col min="6707" max="6707" width="2.6640625" style="84" customWidth="1"/>
    <col min="6708" max="6708" width="7.88671875" style="84" customWidth="1"/>
    <col min="6709" max="6710" width="11.44140625" style="84" customWidth="1"/>
    <col min="6711" max="6711" width="54" style="84" customWidth="1"/>
    <col min="6712" max="6712" width="2.6640625" style="84" customWidth="1"/>
    <col min="6713" max="6713" width="7.88671875" style="84" customWidth="1"/>
    <col min="6714" max="6715" width="11.44140625" style="84" customWidth="1"/>
    <col min="6716" max="6716" width="54" style="84" customWidth="1"/>
    <col min="6717" max="6717" width="2.6640625" style="84" customWidth="1"/>
    <col min="6718" max="6912" width="11.5546875" style="84"/>
    <col min="6913" max="6913" width="2.6640625" style="84" customWidth="1"/>
    <col min="6914" max="6914" width="4.44140625" style="84" customWidth="1"/>
    <col min="6915" max="6916" width="11.44140625" style="84" customWidth="1"/>
    <col min="6917" max="6917" width="52.5546875" style="84" customWidth="1"/>
    <col min="6918" max="6918" width="2.6640625" style="84" customWidth="1"/>
    <col min="6919" max="6919" width="7.88671875" style="84" customWidth="1"/>
    <col min="6920" max="6921" width="11.44140625" style="84" customWidth="1"/>
    <col min="6922" max="6922" width="54" style="84" customWidth="1"/>
    <col min="6923" max="6923" width="2.6640625" style="84" customWidth="1"/>
    <col min="6924" max="6924" width="7.88671875" style="84" customWidth="1"/>
    <col min="6925" max="6926" width="11.44140625" style="84" customWidth="1"/>
    <col min="6927" max="6927" width="54" style="84" customWidth="1"/>
    <col min="6928" max="6928" width="2.6640625" style="84" customWidth="1"/>
    <col min="6929" max="6929" width="7.88671875" style="84" customWidth="1"/>
    <col min="6930" max="6931" width="11.44140625" style="84" customWidth="1"/>
    <col min="6932" max="6932" width="54" style="84" customWidth="1"/>
    <col min="6933" max="6933" width="2.6640625" style="84" customWidth="1"/>
    <col min="6934" max="6934" width="7.88671875" style="84" customWidth="1"/>
    <col min="6935" max="6936" width="11.44140625" style="84" customWidth="1"/>
    <col min="6937" max="6937" width="54" style="84" customWidth="1"/>
    <col min="6938" max="6938" width="2.6640625" style="84" customWidth="1"/>
    <col min="6939" max="6939" width="7.88671875" style="84" customWidth="1"/>
    <col min="6940" max="6941" width="11.44140625" style="84" customWidth="1"/>
    <col min="6942" max="6942" width="54" style="84" customWidth="1"/>
    <col min="6943" max="6943" width="2.6640625" style="84" customWidth="1"/>
    <col min="6944" max="6944" width="7.88671875" style="84" customWidth="1"/>
    <col min="6945" max="6946" width="11.44140625" style="84" customWidth="1"/>
    <col min="6947" max="6947" width="54" style="84" customWidth="1"/>
    <col min="6948" max="6948" width="2.6640625" style="84" customWidth="1"/>
    <col min="6949" max="6949" width="7.88671875" style="84" customWidth="1"/>
    <col min="6950" max="6951" width="11.44140625" style="84" customWidth="1"/>
    <col min="6952" max="6952" width="54" style="84" customWidth="1"/>
    <col min="6953" max="6953" width="2.6640625" style="84" customWidth="1"/>
    <col min="6954" max="6954" width="7.88671875" style="84" customWidth="1"/>
    <col min="6955" max="6956" width="11.44140625" style="84" customWidth="1"/>
    <col min="6957" max="6957" width="54" style="84" customWidth="1"/>
    <col min="6958" max="6958" width="2.6640625" style="84" customWidth="1"/>
    <col min="6959" max="6959" width="7.88671875" style="84" customWidth="1"/>
    <col min="6960" max="6961" width="11.44140625" style="84" customWidth="1"/>
    <col min="6962" max="6962" width="54" style="84" customWidth="1"/>
    <col min="6963" max="6963" width="2.6640625" style="84" customWidth="1"/>
    <col min="6964" max="6964" width="7.88671875" style="84" customWidth="1"/>
    <col min="6965" max="6966" width="11.44140625" style="84" customWidth="1"/>
    <col min="6967" max="6967" width="54" style="84" customWidth="1"/>
    <col min="6968" max="6968" width="2.6640625" style="84" customWidth="1"/>
    <col min="6969" max="6969" width="7.88671875" style="84" customWidth="1"/>
    <col min="6970" max="6971" width="11.44140625" style="84" customWidth="1"/>
    <col min="6972" max="6972" width="54" style="84" customWidth="1"/>
    <col min="6973" max="6973" width="2.6640625" style="84" customWidth="1"/>
    <col min="6974" max="7168" width="11.5546875" style="84"/>
    <col min="7169" max="7169" width="2.6640625" style="84" customWidth="1"/>
    <col min="7170" max="7170" width="4.44140625" style="84" customWidth="1"/>
    <col min="7171" max="7172" width="11.44140625" style="84" customWidth="1"/>
    <col min="7173" max="7173" width="52.5546875" style="84" customWidth="1"/>
    <col min="7174" max="7174" width="2.6640625" style="84" customWidth="1"/>
    <col min="7175" max="7175" width="7.88671875" style="84" customWidth="1"/>
    <col min="7176" max="7177" width="11.44140625" style="84" customWidth="1"/>
    <col min="7178" max="7178" width="54" style="84" customWidth="1"/>
    <col min="7179" max="7179" width="2.6640625" style="84" customWidth="1"/>
    <col min="7180" max="7180" width="7.88671875" style="84" customWidth="1"/>
    <col min="7181" max="7182" width="11.44140625" style="84" customWidth="1"/>
    <col min="7183" max="7183" width="54" style="84" customWidth="1"/>
    <col min="7184" max="7184" width="2.6640625" style="84" customWidth="1"/>
    <col min="7185" max="7185" width="7.88671875" style="84" customWidth="1"/>
    <col min="7186" max="7187" width="11.44140625" style="84" customWidth="1"/>
    <col min="7188" max="7188" width="54" style="84" customWidth="1"/>
    <col min="7189" max="7189" width="2.6640625" style="84" customWidth="1"/>
    <col min="7190" max="7190" width="7.88671875" style="84" customWidth="1"/>
    <col min="7191" max="7192" width="11.44140625" style="84" customWidth="1"/>
    <col min="7193" max="7193" width="54" style="84" customWidth="1"/>
    <col min="7194" max="7194" width="2.6640625" style="84" customWidth="1"/>
    <col min="7195" max="7195" width="7.88671875" style="84" customWidth="1"/>
    <col min="7196" max="7197" width="11.44140625" style="84" customWidth="1"/>
    <col min="7198" max="7198" width="54" style="84" customWidth="1"/>
    <col min="7199" max="7199" width="2.6640625" style="84" customWidth="1"/>
    <col min="7200" max="7200" width="7.88671875" style="84" customWidth="1"/>
    <col min="7201" max="7202" width="11.44140625" style="84" customWidth="1"/>
    <col min="7203" max="7203" width="54" style="84" customWidth="1"/>
    <col min="7204" max="7204" width="2.6640625" style="84" customWidth="1"/>
    <col min="7205" max="7205" width="7.88671875" style="84" customWidth="1"/>
    <col min="7206" max="7207" width="11.44140625" style="84" customWidth="1"/>
    <col min="7208" max="7208" width="54" style="84" customWidth="1"/>
    <col min="7209" max="7209" width="2.6640625" style="84" customWidth="1"/>
    <col min="7210" max="7210" width="7.88671875" style="84" customWidth="1"/>
    <col min="7211" max="7212" width="11.44140625" style="84" customWidth="1"/>
    <col min="7213" max="7213" width="54" style="84" customWidth="1"/>
    <col min="7214" max="7214" width="2.6640625" style="84" customWidth="1"/>
    <col min="7215" max="7215" width="7.88671875" style="84" customWidth="1"/>
    <col min="7216" max="7217" width="11.44140625" style="84" customWidth="1"/>
    <col min="7218" max="7218" width="54" style="84" customWidth="1"/>
    <col min="7219" max="7219" width="2.6640625" style="84" customWidth="1"/>
    <col min="7220" max="7220" width="7.88671875" style="84" customWidth="1"/>
    <col min="7221" max="7222" width="11.44140625" style="84" customWidth="1"/>
    <col min="7223" max="7223" width="54" style="84" customWidth="1"/>
    <col min="7224" max="7224" width="2.6640625" style="84" customWidth="1"/>
    <col min="7225" max="7225" width="7.88671875" style="84" customWidth="1"/>
    <col min="7226" max="7227" width="11.44140625" style="84" customWidth="1"/>
    <col min="7228" max="7228" width="54" style="84" customWidth="1"/>
    <col min="7229" max="7229" width="2.6640625" style="84" customWidth="1"/>
    <col min="7230" max="7424" width="11.5546875" style="84"/>
    <col min="7425" max="7425" width="2.6640625" style="84" customWidth="1"/>
    <col min="7426" max="7426" width="4.44140625" style="84" customWidth="1"/>
    <col min="7427" max="7428" width="11.44140625" style="84" customWidth="1"/>
    <col min="7429" max="7429" width="52.5546875" style="84" customWidth="1"/>
    <col min="7430" max="7430" width="2.6640625" style="84" customWidth="1"/>
    <col min="7431" max="7431" width="7.88671875" style="84" customWidth="1"/>
    <col min="7432" max="7433" width="11.44140625" style="84" customWidth="1"/>
    <col min="7434" max="7434" width="54" style="84" customWidth="1"/>
    <col min="7435" max="7435" width="2.6640625" style="84" customWidth="1"/>
    <col min="7436" max="7436" width="7.88671875" style="84" customWidth="1"/>
    <col min="7437" max="7438" width="11.44140625" style="84" customWidth="1"/>
    <col min="7439" max="7439" width="54" style="84" customWidth="1"/>
    <col min="7440" max="7440" width="2.6640625" style="84" customWidth="1"/>
    <col min="7441" max="7441" width="7.88671875" style="84" customWidth="1"/>
    <col min="7442" max="7443" width="11.44140625" style="84" customWidth="1"/>
    <col min="7444" max="7444" width="54" style="84" customWidth="1"/>
    <col min="7445" max="7445" width="2.6640625" style="84" customWidth="1"/>
    <col min="7446" max="7446" width="7.88671875" style="84" customWidth="1"/>
    <col min="7447" max="7448" width="11.44140625" style="84" customWidth="1"/>
    <col min="7449" max="7449" width="54" style="84" customWidth="1"/>
    <col min="7450" max="7450" width="2.6640625" style="84" customWidth="1"/>
    <col min="7451" max="7451" width="7.88671875" style="84" customWidth="1"/>
    <col min="7452" max="7453" width="11.44140625" style="84" customWidth="1"/>
    <col min="7454" max="7454" width="54" style="84" customWidth="1"/>
    <col min="7455" max="7455" width="2.6640625" style="84" customWidth="1"/>
    <col min="7456" max="7456" width="7.88671875" style="84" customWidth="1"/>
    <col min="7457" max="7458" width="11.44140625" style="84" customWidth="1"/>
    <col min="7459" max="7459" width="54" style="84" customWidth="1"/>
    <col min="7460" max="7460" width="2.6640625" style="84" customWidth="1"/>
    <col min="7461" max="7461" width="7.88671875" style="84" customWidth="1"/>
    <col min="7462" max="7463" width="11.44140625" style="84" customWidth="1"/>
    <col min="7464" max="7464" width="54" style="84" customWidth="1"/>
    <col min="7465" max="7465" width="2.6640625" style="84" customWidth="1"/>
    <col min="7466" max="7466" width="7.88671875" style="84" customWidth="1"/>
    <col min="7467" max="7468" width="11.44140625" style="84" customWidth="1"/>
    <col min="7469" max="7469" width="54" style="84" customWidth="1"/>
    <col min="7470" max="7470" width="2.6640625" style="84" customWidth="1"/>
    <col min="7471" max="7471" width="7.88671875" style="84" customWidth="1"/>
    <col min="7472" max="7473" width="11.44140625" style="84" customWidth="1"/>
    <col min="7474" max="7474" width="54" style="84" customWidth="1"/>
    <col min="7475" max="7475" width="2.6640625" style="84" customWidth="1"/>
    <col min="7476" max="7476" width="7.88671875" style="84" customWidth="1"/>
    <col min="7477" max="7478" width="11.44140625" style="84" customWidth="1"/>
    <col min="7479" max="7479" width="54" style="84" customWidth="1"/>
    <col min="7480" max="7480" width="2.6640625" style="84" customWidth="1"/>
    <col min="7481" max="7481" width="7.88671875" style="84" customWidth="1"/>
    <col min="7482" max="7483" width="11.44140625" style="84" customWidth="1"/>
    <col min="7484" max="7484" width="54" style="84" customWidth="1"/>
    <col min="7485" max="7485" width="2.6640625" style="84" customWidth="1"/>
    <col min="7486" max="7680" width="11.5546875" style="84"/>
    <col min="7681" max="7681" width="2.6640625" style="84" customWidth="1"/>
    <col min="7682" max="7682" width="4.44140625" style="84" customWidth="1"/>
    <col min="7683" max="7684" width="11.44140625" style="84" customWidth="1"/>
    <col min="7685" max="7685" width="52.5546875" style="84" customWidth="1"/>
    <col min="7686" max="7686" width="2.6640625" style="84" customWidth="1"/>
    <col min="7687" max="7687" width="7.88671875" style="84" customWidth="1"/>
    <col min="7688" max="7689" width="11.44140625" style="84" customWidth="1"/>
    <col min="7690" max="7690" width="54" style="84" customWidth="1"/>
    <col min="7691" max="7691" width="2.6640625" style="84" customWidth="1"/>
    <col min="7692" max="7692" width="7.88671875" style="84" customWidth="1"/>
    <col min="7693" max="7694" width="11.44140625" style="84" customWidth="1"/>
    <col min="7695" max="7695" width="54" style="84" customWidth="1"/>
    <col min="7696" max="7696" width="2.6640625" style="84" customWidth="1"/>
    <col min="7697" max="7697" width="7.88671875" style="84" customWidth="1"/>
    <col min="7698" max="7699" width="11.44140625" style="84" customWidth="1"/>
    <col min="7700" max="7700" width="54" style="84" customWidth="1"/>
    <col min="7701" max="7701" width="2.6640625" style="84" customWidth="1"/>
    <col min="7702" max="7702" width="7.88671875" style="84" customWidth="1"/>
    <col min="7703" max="7704" width="11.44140625" style="84" customWidth="1"/>
    <col min="7705" max="7705" width="54" style="84" customWidth="1"/>
    <col min="7706" max="7706" width="2.6640625" style="84" customWidth="1"/>
    <col min="7707" max="7707" width="7.88671875" style="84" customWidth="1"/>
    <col min="7708" max="7709" width="11.44140625" style="84" customWidth="1"/>
    <col min="7710" max="7710" width="54" style="84" customWidth="1"/>
    <col min="7711" max="7711" width="2.6640625" style="84" customWidth="1"/>
    <col min="7712" max="7712" width="7.88671875" style="84" customWidth="1"/>
    <col min="7713" max="7714" width="11.44140625" style="84" customWidth="1"/>
    <col min="7715" max="7715" width="54" style="84" customWidth="1"/>
    <col min="7716" max="7716" width="2.6640625" style="84" customWidth="1"/>
    <col min="7717" max="7717" width="7.88671875" style="84" customWidth="1"/>
    <col min="7718" max="7719" width="11.44140625" style="84" customWidth="1"/>
    <col min="7720" max="7720" width="54" style="84" customWidth="1"/>
    <col min="7721" max="7721" width="2.6640625" style="84" customWidth="1"/>
    <col min="7722" max="7722" width="7.88671875" style="84" customWidth="1"/>
    <col min="7723" max="7724" width="11.44140625" style="84" customWidth="1"/>
    <col min="7725" max="7725" width="54" style="84" customWidth="1"/>
    <col min="7726" max="7726" width="2.6640625" style="84" customWidth="1"/>
    <col min="7727" max="7727" width="7.88671875" style="84" customWidth="1"/>
    <col min="7728" max="7729" width="11.44140625" style="84" customWidth="1"/>
    <col min="7730" max="7730" width="54" style="84" customWidth="1"/>
    <col min="7731" max="7731" width="2.6640625" style="84" customWidth="1"/>
    <col min="7732" max="7732" width="7.88671875" style="84" customWidth="1"/>
    <col min="7733" max="7734" width="11.44140625" style="84" customWidth="1"/>
    <col min="7735" max="7735" width="54" style="84" customWidth="1"/>
    <col min="7736" max="7736" width="2.6640625" style="84" customWidth="1"/>
    <col min="7737" max="7737" width="7.88671875" style="84" customWidth="1"/>
    <col min="7738" max="7739" width="11.44140625" style="84" customWidth="1"/>
    <col min="7740" max="7740" width="54" style="84" customWidth="1"/>
    <col min="7741" max="7741" width="2.6640625" style="84" customWidth="1"/>
    <col min="7742" max="7936" width="11.5546875" style="84"/>
    <col min="7937" max="7937" width="2.6640625" style="84" customWidth="1"/>
    <col min="7938" max="7938" width="4.44140625" style="84" customWidth="1"/>
    <col min="7939" max="7940" width="11.44140625" style="84" customWidth="1"/>
    <col min="7941" max="7941" width="52.5546875" style="84" customWidth="1"/>
    <col min="7942" max="7942" width="2.6640625" style="84" customWidth="1"/>
    <col min="7943" max="7943" width="7.88671875" style="84" customWidth="1"/>
    <col min="7944" max="7945" width="11.44140625" style="84" customWidth="1"/>
    <col min="7946" max="7946" width="54" style="84" customWidth="1"/>
    <col min="7947" max="7947" width="2.6640625" style="84" customWidth="1"/>
    <col min="7948" max="7948" width="7.88671875" style="84" customWidth="1"/>
    <col min="7949" max="7950" width="11.44140625" style="84" customWidth="1"/>
    <col min="7951" max="7951" width="54" style="84" customWidth="1"/>
    <col min="7952" max="7952" width="2.6640625" style="84" customWidth="1"/>
    <col min="7953" max="7953" width="7.88671875" style="84" customWidth="1"/>
    <col min="7954" max="7955" width="11.44140625" style="84" customWidth="1"/>
    <col min="7956" max="7956" width="54" style="84" customWidth="1"/>
    <col min="7957" max="7957" width="2.6640625" style="84" customWidth="1"/>
    <col min="7958" max="7958" width="7.88671875" style="84" customWidth="1"/>
    <col min="7959" max="7960" width="11.44140625" style="84" customWidth="1"/>
    <col min="7961" max="7961" width="54" style="84" customWidth="1"/>
    <col min="7962" max="7962" width="2.6640625" style="84" customWidth="1"/>
    <col min="7963" max="7963" width="7.88671875" style="84" customWidth="1"/>
    <col min="7964" max="7965" width="11.44140625" style="84" customWidth="1"/>
    <col min="7966" max="7966" width="54" style="84" customWidth="1"/>
    <col min="7967" max="7967" width="2.6640625" style="84" customWidth="1"/>
    <col min="7968" max="7968" width="7.88671875" style="84" customWidth="1"/>
    <col min="7969" max="7970" width="11.44140625" style="84" customWidth="1"/>
    <col min="7971" max="7971" width="54" style="84" customWidth="1"/>
    <col min="7972" max="7972" width="2.6640625" style="84" customWidth="1"/>
    <col min="7973" max="7973" width="7.88671875" style="84" customWidth="1"/>
    <col min="7974" max="7975" width="11.44140625" style="84" customWidth="1"/>
    <col min="7976" max="7976" width="54" style="84" customWidth="1"/>
    <col min="7977" max="7977" width="2.6640625" style="84" customWidth="1"/>
    <col min="7978" max="7978" width="7.88671875" style="84" customWidth="1"/>
    <col min="7979" max="7980" width="11.44140625" style="84" customWidth="1"/>
    <col min="7981" max="7981" width="54" style="84" customWidth="1"/>
    <col min="7982" max="7982" width="2.6640625" style="84" customWidth="1"/>
    <col min="7983" max="7983" width="7.88671875" style="84" customWidth="1"/>
    <col min="7984" max="7985" width="11.44140625" style="84" customWidth="1"/>
    <col min="7986" max="7986" width="54" style="84" customWidth="1"/>
    <col min="7987" max="7987" width="2.6640625" style="84" customWidth="1"/>
    <col min="7988" max="7988" width="7.88671875" style="84" customWidth="1"/>
    <col min="7989" max="7990" width="11.44140625" style="84" customWidth="1"/>
    <col min="7991" max="7991" width="54" style="84" customWidth="1"/>
    <col min="7992" max="7992" width="2.6640625" style="84" customWidth="1"/>
    <col min="7993" max="7993" width="7.88671875" style="84" customWidth="1"/>
    <col min="7994" max="7995" width="11.44140625" style="84" customWidth="1"/>
    <col min="7996" max="7996" width="54" style="84" customWidth="1"/>
    <col min="7997" max="7997" width="2.6640625" style="84" customWidth="1"/>
    <col min="7998" max="8192" width="11.5546875" style="84"/>
    <col min="8193" max="8193" width="2.6640625" style="84" customWidth="1"/>
    <col min="8194" max="8194" width="4.44140625" style="84" customWidth="1"/>
    <col min="8195" max="8196" width="11.44140625" style="84" customWidth="1"/>
    <col min="8197" max="8197" width="52.5546875" style="84" customWidth="1"/>
    <col min="8198" max="8198" width="2.6640625" style="84" customWidth="1"/>
    <col min="8199" max="8199" width="7.88671875" style="84" customWidth="1"/>
    <col min="8200" max="8201" width="11.44140625" style="84" customWidth="1"/>
    <col min="8202" max="8202" width="54" style="84" customWidth="1"/>
    <col min="8203" max="8203" width="2.6640625" style="84" customWidth="1"/>
    <col min="8204" max="8204" width="7.88671875" style="84" customWidth="1"/>
    <col min="8205" max="8206" width="11.44140625" style="84" customWidth="1"/>
    <col min="8207" max="8207" width="54" style="84" customWidth="1"/>
    <col min="8208" max="8208" width="2.6640625" style="84" customWidth="1"/>
    <col min="8209" max="8209" width="7.88671875" style="84" customWidth="1"/>
    <col min="8210" max="8211" width="11.44140625" style="84" customWidth="1"/>
    <col min="8212" max="8212" width="54" style="84" customWidth="1"/>
    <col min="8213" max="8213" width="2.6640625" style="84" customWidth="1"/>
    <col min="8214" max="8214" width="7.88671875" style="84" customWidth="1"/>
    <col min="8215" max="8216" width="11.44140625" style="84" customWidth="1"/>
    <col min="8217" max="8217" width="54" style="84" customWidth="1"/>
    <col min="8218" max="8218" width="2.6640625" style="84" customWidth="1"/>
    <col min="8219" max="8219" width="7.88671875" style="84" customWidth="1"/>
    <col min="8220" max="8221" width="11.44140625" style="84" customWidth="1"/>
    <col min="8222" max="8222" width="54" style="84" customWidth="1"/>
    <col min="8223" max="8223" width="2.6640625" style="84" customWidth="1"/>
    <col min="8224" max="8224" width="7.88671875" style="84" customWidth="1"/>
    <col min="8225" max="8226" width="11.44140625" style="84" customWidth="1"/>
    <col min="8227" max="8227" width="54" style="84" customWidth="1"/>
    <col min="8228" max="8228" width="2.6640625" style="84" customWidth="1"/>
    <col min="8229" max="8229" width="7.88671875" style="84" customWidth="1"/>
    <col min="8230" max="8231" width="11.44140625" style="84" customWidth="1"/>
    <col min="8232" max="8232" width="54" style="84" customWidth="1"/>
    <col min="8233" max="8233" width="2.6640625" style="84" customWidth="1"/>
    <col min="8234" max="8234" width="7.88671875" style="84" customWidth="1"/>
    <col min="8235" max="8236" width="11.44140625" style="84" customWidth="1"/>
    <col min="8237" max="8237" width="54" style="84" customWidth="1"/>
    <col min="8238" max="8238" width="2.6640625" style="84" customWidth="1"/>
    <col min="8239" max="8239" width="7.88671875" style="84" customWidth="1"/>
    <col min="8240" max="8241" width="11.44140625" style="84" customWidth="1"/>
    <col min="8242" max="8242" width="54" style="84" customWidth="1"/>
    <col min="8243" max="8243" width="2.6640625" style="84" customWidth="1"/>
    <col min="8244" max="8244" width="7.88671875" style="84" customWidth="1"/>
    <col min="8245" max="8246" width="11.44140625" style="84" customWidth="1"/>
    <col min="8247" max="8247" width="54" style="84" customWidth="1"/>
    <col min="8248" max="8248" width="2.6640625" style="84" customWidth="1"/>
    <col min="8249" max="8249" width="7.88671875" style="84" customWidth="1"/>
    <col min="8250" max="8251" width="11.44140625" style="84" customWidth="1"/>
    <col min="8252" max="8252" width="54" style="84" customWidth="1"/>
    <col min="8253" max="8253" width="2.6640625" style="84" customWidth="1"/>
    <col min="8254" max="8448" width="11.5546875" style="84"/>
    <col min="8449" max="8449" width="2.6640625" style="84" customWidth="1"/>
    <col min="8450" max="8450" width="4.44140625" style="84" customWidth="1"/>
    <col min="8451" max="8452" width="11.44140625" style="84" customWidth="1"/>
    <col min="8453" max="8453" width="52.5546875" style="84" customWidth="1"/>
    <col min="8454" max="8454" width="2.6640625" style="84" customWidth="1"/>
    <col min="8455" max="8455" width="7.88671875" style="84" customWidth="1"/>
    <col min="8456" max="8457" width="11.44140625" style="84" customWidth="1"/>
    <col min="8458" max="8458" width="54" style="84" customWidth="1"/>
    <col min="8459" max="8459" width="2.6640625" style="84" customWidth="1"/>
    <col min="8460" max="8460" width="7.88671875" style="84" customWidth="1"/>
    <col min="8461" max="8462" width="11.44140625" style="84" customWidth="1"/>
    <col min="8463" max="8463" width="54" style="84" customWidth="1"/>
    <col min="8464" max="8464" width="2.6640625" style="84" customWidth="1"/>
    <col min="8465" max="8465" width="7.88671875" style="84" customWidth="1"/>
    <col min="8466" max="8467" width="11.44140625" style="84" customWidth="1"/>
    <col min="8468" max="8468" width="54" style="84" customWidth="1"/>
    <col min="8469" max="8469" width="2.6640625" style="84" customWidth="1"/>
    <col min="8470" max="8470" width="7.88671875" style="84" customWidth="1"/>
    <col min="8471" max="8472" width="11.44140625" style="84" customWidth="1"/>
    <col min="8473" max="8473" width="54" style="84" customWidth="1"/>
    <col min="8474" max="8474" width="2.6640625" style="84" customWidth="1"/>
    <col min="8475" max="8475" width="7.88671875" style="84" customWidth="1"/>
    <col min="8476" max="8477" width="11.44140625" style="84" customWidth="1"/>
    <col min="8478" max="8478" width="54" style="84" customWidth="1"/>
    <col min="8479" max="8479" width="2.6640625" style="84" customWidth="1"/>
    <col min="8480" max="8480" width="7.88671875" style="84" customWidth="1"/>
    <col min="8481" max="8482" width="11.44140625" style="84" customWidth="1"/>
    <col min="8483" max="8483" width="54" style="84" customWidth="1"/>
    <col min="8484" max="8484" width="2.6640625" style="84" customWidth="1"/>
    <col min="8485" max="8485" width="7.88671875" style="84" customWidth="1"/>
    <col min="8486" max="8487" width="11.44140625" style="84" customWidth="1"/>
    <col min="8488" max="8488" width="54" style="84" customWidth="1"/>
    <col min="8489" max="8489" width="2.6640625" style="84" customWidth="1"/>
    <col min="8490" max="8490" width="7.88671875" style="84" customWidth="1"/>
    <col min="8491" max="8492" width="11.44140625" style="84" customWidth="1"/>
    <col min="8493" max="8493" width="54" style="84" customWidth="1"/>
    <col min="8494" max="8494" width="2.6640625" style="84" customWidth="1"/>
    <col min="8495" max="8495" width="7.88671875" style="84" customWidth="1"/>
    <col min="8496" max="8497" width="11.44140625" style="84" customWidth="1"/>
    <col min="8498" max="8498" width="54" style="84" customWidth="1"/>
    <col min="8499" max="8499" width="2.6640625" style="84" customWidth="1"/>
    <col min="8500" max="8500" width="7.88671875" style="84" customWidth="1"/>
    <col min="8501" max="8502" width="11.44140625" style="84" customWidth="1"/>
    <col min="8503" max="8503" width="54" style="84" customWidth="1"/>
    <col min="8504" max="8504" width="2.6640625" style="84" customWidth="1"/>
    <col min="8505" max="8505" width="7.88671875" style="84" customWidth="1"/>
    <col min="8506" max="8507" width="11.44140625" style="84" customWidth="1"/>
    <col min="8508" max="8508" width="54" style="84" customWidth="1"/>
    <col min="8509" max="8509" width="2.6640625" style="84" customWidth="1"/>
    <col min="8510" max="8704" width="11.5546875" style="84"/>
    <col min="8705" max="8705" width="2.6640625" style="84" customWidth="1"/>
    <col min="8706" max="8706" width="4.44140625" style="84" customWidth="1"/>
    <col min="8707" max="8708" width="11.44140625" style="84" customWidth="1"/>
    <col min="8709" max="8709" width="52.5546875" style="84" customWidth="1"/>
    <col min="8710" max="8710" width="2.6640625" style="84" customWidth="1"/>
    <col min="8711" max="8711" width="7.88671875" style="84" customWidth="1"/>
    <col min="8712" max="8713" width="11.44140625" style="84" customWidth="1"/>
    <col min="8714" max="8714" width="54" style="84" customWidth="1"/>
    <col min="8715" max="8715" width="2.6640625" style="84" customWidth="1"/>
    <col min="8716" max="8716" width="7.88671875" style="84" customWidth="1"/>
    <col min="8717" max="8718" width="11.44140625" style="84" customWidth="1"/>
    <col min="8719" max="8719" width="54" style="84" customWidth="1"/>
    <col min="8720" max="8720" width="2.6640625" style="84" customWidth="1"/>
    <col min="8721" max="8721" width="7.88671875" style="84" customWidth="1"/>
    <col min="8722" max="8723" width="11.44140625" style="84" customWidth="1"/>
    <col min="8724" max="8724" width="54" style="84" customWidth="1"/>
    <col min="8725" max="8725" width="2.6640625" style="84" customWidth="1"/>
    <col min="8726" max="8726" width="7.88671875" style="84" customWidth="1"/>
    <col min="8727" max="8728" width="11.44140625" style="84" customWidth="1"/>
    <col min="8729" max="8729" width="54" style="84" customWidth="1"/>
    <col min="8730" max="8730" width="2.6640625" style="84" customWidth="1"/>
    <col min="8731" max="8731" width="7.88671875" style="84" customWidth="1"/>
    <col min="8732" max="8733" width="11.44140625" style="84" customWidth="1"/>
    <col min="8734" max="8734" width="54" style="84" customWidth="1"/>
    <col min="8735" max="8735" width="2.6640625" style="84" customWidth="1"/>
    <col min="8736" max="8736" width="7.88671875" style="84" customWidth="1"/>
    <col min="8737" max="8738" width="11.44140625" style="84" customWidth="1"/>
    <col min="8739" max="8739" width="54" style="84" customWidth="1"/>
    <col min="8740" max="8740" width="2.6640625" style="84" customWidth="1"/>
    <col min="8741" max="8741" width="7.88671875" style="84" customWidth="1"/>
    <col min="8742" max="8743" width="11.44140625" style="84" customWidth="1"/>
    <col min="8744" max="8744" width="54" style="84" customWidth="1"/>
    <col min="8745" max="8745" width="2.6640625" style="84" customWidth="1"/>
    <col min="8746" max="8746" width="7.88671875" style="84" customWidth="1"/>
    <col min="8747" max="8748" width="11.44140625" style="84" customWidth="1"/>
    <col min="8749" max="8749" width="54" style="84" customWidth="1"/>
    <col min="8750" max="8750" width="2.6640625" style="84" customWidth="1"/>
    <col min="8751" max="8751" width="7.88671875" style="84" customWidth="1"/>
    <col min="8752" max="8753" width="11.44140625" style="84" customWidth="1"/>
    <col min="8754" max="8754" width="54" style="84" customWidth="1"/>
    <col min="8755" max="8755" width="2.6640625" style="84" customWidth="1"/>
    <col min="8756" max="8756" width="7.88671875" style="84" customWidth="1"/>
    <col min="8757" max="8758" width="11.44140625" style="84" customWidth="1"/>
    <col min="8759" max="8759" width="54" style="84" customWidth="1"/>
    <col min="8760" max="8760" width="2.6640625" style="84" customWidth="1"/>
    <col min="8761" max="8761" width="7.88671875" style="84" customWidth="1"/>
    <col min="8762" max="8763" width="11.44140625" style="84" customWidth="1"/>
    <col min="8764" max="8764" width="54" style="84" customWidth="1"/>
    <col min="8765" max="8765" width="2.6640625" style="84" customWidth="1"/>
    <col min="8766" max="8960" width="11.5546875" style="84"/>
    <col min="8961" max="8961" width="2.6640625" style="84" customWidth="1"/>
    <col min="8962" max="8962" width="4.44140625" style="84" customWidth="1"/>
    <col min="8963" max="8964" width="11.44140625" style="84" customWidth="1"/>
    <col min="8965" max="8965" width="52.5546875" style="84" customWidth="1"/>
    <col min="8966" max="8966" width="2.6640625" style="84" customWidth="1"/>
    <col min="8967" max="8967" width="7.88671875" style="84" customWidth="1"/>
    <col min="8968" max="8969" width="11.44140625" style="84" customWidth="1"/>
    <col min="8970" max="8970" width="54" style="84" customWidth="1"/>
    <col min="8971" max="8971" width="2.6640625" style="84" customWidth="1"/>
    <col min="8972" max="8972" width="7.88671875" style="84" customWidth="1"/>
    <col min="8973" max="8974" width="11.44140625" style="84" customWidth="1"/>
    <col min="8975" max="8975" width="54" style="84" customWidth="1"/>
    <col min="8976" max="8976" width="2.6640625" style="84" customWidth="1"/>
    <col min="8977" max="8977" width="7.88671875" style="84" customWidth="1"/>
    <col min="8978" max="8979" width="11.44140625" style="84" customWidth="1"/>
    <col min="8980" max="8980" width="54" style="84" customWidth="1"/>
    <col min="8981" max="8981" width="2.6640625" style="84" customWidth="1"/>
    <col min="8982" max="8982" width="7.88671875" style="84" customWidth="1"/>
    <col min="8983" max="8984" width="11.44140625" style="84" customWidth="1"/>
    <col min="8985" max="8985" width="54" style="84" customWidth="1"/>
    <col min="8986" max="8986" width="2.6640625" style="84" customWidth="1"/>
    <col min="8987" max="8987" width="7.88671875" style="84" customWidth="1"/>
    <col min="8988" max="8989" width="11.44140625" style="84" customWidth="1"/>
    <col min="8990" max="8990" width="54" style="84" customWidth="1"/>
    <col min="8991" max="8991" width="2.6640625" style="84" customWidth="1"/>
    <col min="8992" max="8992" width="7.88671875" style="84" customWidth="1"/>
    <col min="8993" max="8994" width="11.44140625" style="84" customWidth="1"/>
    <col min="8995" max="8995" width="54" style="84" customWidth="1"/>
    <col min="8996" max="8996" width="2.6640625" style="84" customWidth="1"/>
    <col min="8997" max="8997" width="7.88671875" style="84" customWidth="1"/>
    <col min="8998" max="8999" width="11.44140625" style="84" customWidth="1"/>
    <col min="9000" max="9000" width="54" style="84" customWidth="1"/>
    <col min="9001" max="9001" width="2.6640625" style="84" customWidth="1"/>
    <col min="9002" max="9002" width="7.88671875" style="84" customWidth="1"/>
    <col min="9003" max="9004" width="11.44140625" style="84" customWidth="1"/>
    <col min="9005" max="9005" width="54" style="84" customWidth="1"/>
    <col min="9006" max="9006" width="2.6640625" style="84" customWidth="1"/>
    <col min="9007" max="9007" width="7.88671875" style="84" customWidth="1"/>
    <col min="9008" max="9009" width="11.44140625" style="84" customWidth="1"/>
    <col min="9010" max="9010" width="54" style="84" customWidth="1"/>
    <col min="9011" max="9011" width="2.6640625" style="84" customWidth="1"/>
    <col min="9012" max="9012" width="7.88671875" style="84" customWidth="1"/>
    <col min="9013" max="9014" width="11.44140625" style="84" customWidth="1"/>
    <col min="9015" max="9015" width="54" style="84" customWidth="1"/>
    <col min="9016" max="9016" width="2.6640625" style="84" customWidth="1"/>
    <col min="9017" max="9017" width="7.88671875" style="84" customWidth="1"/>
    <col min="9018" max="9019" width="11.44140625" style="84" customWidth="1"/>
    <col min="9020" max="9020" width="54" style="84" customWidth="1"/>
    <col min="9021" max="9021" width="2.6640625" style="84" customWidth="1"/>
    <col min="9022" max="9216" width="11.5546875" style="84"/>
    <col min="9217" max="9217" width="2.6640625" style="84" customWidth="1"/>
    <col min="9218" max="9218" width="4.44140625" style="84" customWidth="1"/>
    <col min="9219" max="9220" width="11.44140625" style="84" customWidth="1"/>
    <col min="9221" max="9221" width="52.5546875" style="84" customWidth="1"/>
    <col min="9222" max="9222" width="2.6640625" style="84" customWidth="1"/>
    <col min="9223" max="9223" width="7.88671875" style="84" customWidth="1"/>
    <col min="9224" max="9225" width="11.44140625" style="84" customWidth="1"/>
    <col min="9226" max="9226" width="54" style="84" customWidth="1"/>
    <col min="9227" max="9227" width="2.6640625" style="84" customWidth="1"/>
    <col min="9228" max="9228" width="7.88671875" style="84" customWidth="1"/>
    <col min="9229" max="9230" width="11.44140625" style="84" customWidth="1"/>
    <col min="9231" max="9231" width="54" style="84" customWidth="1"/>
    <col min="9232" max="9232" width="2.6640625" style="84" customWidth="1"/>
    <col min="9233" max="9233" width="7.88671875" style="84" customWidth="1"/>
    <col min="9234" max="9235" width="11.44140625" style="84" customWidth="1"/>
    <col min="9236" max="9236" width="54" style="84" customWidth="1"/>
    <col min="9237" max="9237" width="2.6640625" style="84" customWidth="1"/>
    <col min="9238" max="9238" width="7.88671875" style="84" customWidth="1"/>
    <col min="9239" max="9240" width="11.44140625" style="84" customWidth="1"/>
    <col min="9241" max="9241" width="54" style="84" customWidth="1"/>
    <col min="9242" max="9242" width="2.6640625" style="84" customWidth="1"/>
    <col min="9243" max="9243" width="7.88671875" style="84" customWidth="1"/>
    <col min="9244" max="9245" width="11.44140625" style="84" customWidth="1"/>
    <col min="9246" max="9246" width="54" style="84" customWidth="1"/>
    <col min="9247" max="9247" width="2.6640625" style="84" customWidth="1"/>
    <col min="9248" max="9248" width="7.88671875" style="84" customWidth="1"/>
    <col min="9249" max="9250" width="11.44140625" style="84" customWidth="1"/>
    <col min="9251" max="9251" width="54" style="84" customWidth="1"/>
    <col min="9252" max="9252" width="2.6640625" style="84" customWidth="1"/>
    <col min="9253" max="9253" width="7.88671875" style="84" customWidth="1"/>
    <col min="9254" max="9255" width="11.44140625" style="84" customWidth="1"/>
    <col min="9256" max="9256" width="54" style="84" customWidth="1"/>
    <col min="9257" max="9257" width="2.6640625" style="84" customWidth="1"/>
    <col min="9258" max="9258" width="7.88671875" style="84" customWidth="1"/>
    <col min="9259" max="9260" width="11.44140625" style="84" customWidth="1"/>
    <col min="9261" max="9261" width="54" style="84" customWidth="1"/>
    <col min="9262" max="9262" width="2.6640625" style="84" customWidth="1"/>
    <col min="9263" max="9263" width="7.88671875" style="84" customWidth="1"/>
    <col min="9264" max="9265" width="11.44140625" style="84" customWidth="1"/>
    <col min="9266" max="9266" width="54" style="84" customWidth="1"/>
    <col min="9267" max="9267" width="2.6640625" style="84" customWidth="1"/>
    <col min="9268" max="9268" width="7.88671875" style="84" customWidth="1"/>
    <col min="9269" max="9270" width="11.44140625" style="84" customWidth="1"/>
    <col min="9271" max="9271" width="54" style="84" customWidth="1"/>
    <col min="9272" max="9272" width="2.6640625" style="84" customWidth="1"/>
    <col min="9273" max="9273" width="7.88671875" style="84" customWidth="1"/>
    <col min="9274" max="9275" width="11.44140625" style="84" customWidth="1"/>
    <col min="9276" max="9276" width="54" style="84" customWidth="1"/>
    <col min="9277" max="9277" width="2.6640625" style="84" customWidth="1"/>
    <col min="9278" max="9472" width="11.5546875" style="84"/>
    <col min="9473" max="9473" width="2.6640625" style="84" customWidth="1"/>
    <col min="9474" max="9474" width="4.44140625" style="84" customWidth="1"/>
    <col min="9475" max="9476" width="11.44140625" style="84" customWidth="1"/>
    <col min="9477" max="9477" width="52.5546875" style="84" customWidth="1"/>
    <col min="9478" max="9478" width="2.6640625" style="84" customWidth="1"/>
    <col min="9479" max="9479" width="7.88671875" style="84" customWidth="1"/>
    <col min="9480" max="9481" width="11.44140625" style="84" customWidth="1"/>
    <col min="9482" max="9482" width="54" style="84" customWidth="1"/>
    <col min="9483" max="9483" width="2.6640625" style="84" customWidth="1"/>
    <col min="9484" max="9484" width="7.88671875" style="84" customWidth="1"/>
    <col min="9485" max="9486" width="11.44140625" style="84" customWidth="1"/>
    <col min="9487" max="9487" width="54" style="84" customWidth="1"/>
    <col min="9488" max="9488" width="2.6640625" style="84" customWidth="1"/>
    <col min="9489" max="9489" width="7.88671875" style="84" customWidth="1"/>
    <col min="9490" max="9491" width="11.44140625" style="84" customWidth="1"/>
    <col min="9492" max="9492" width="54" style="84" customWidth="1"/>
    <col min="9493" max="9493" width="2.6640625" style="84" customWidth="1"/>
    <col min="9494" max="9494" width="7.88671875" style="84" customWidth="1"/>
    <col min="9495" max="9496" width="11.44140625" style="84" customWidth="1"/>
    <col min="9497" max="9497" width="54" style="84" customWidth="1"/>
    <col min="9498" max="9498" width="2.6640625" style="84" customWidth="1"/>
    <col min="9499" max="9499" width="7.88671875" style="84" customWidth="1"/>
    <col min="9500" max="9501" width="11.44140625" style="84" customWidth="1"/>
    <col min="9502" max="9502" width="54" style="84" customWidth="1"/>
    <col min="9503" max="9503" width="2.6640625" style="84" customWidth="1"/>
    <col min="9504" max="9504" width="7.88671875" style="84" customWidth="1"/>
    <col min="9505" max="9506" width="11.44140625" style="84" customWidth="1"/>
    <col min="9507" max="9507" width="54" style="84" customWidth="1"/>
    <col min="9508" max="9508" width="2.6640625" style="84" customWidth="1"/>
    <col min="9509" max="9509" width="7.88671875" style="84" customWidth="1"/>
    <col min="9510" max="9511" width="11.44140625" style="84" customWidth="1"/>
    <col min="9512" max="9512" width="54" style="84" customWidth="1"/>
    <col min="9513" max="9513" width="2.6640625" style="84" customWidth="1"/>
    <col min="9514" max="9514" width="7.88671875" style="84" customWidth="1"/>
    <col min="9515" max="9516" width="11.44140625" style="84" customWidth="1"/>
    <col min="9517" max="9517" width="54" style="84" customWidth="1"/>
    <col min="9518" max="9518" width="2.6640625" style="84" customWidth="1"/>
    <col min="9519" max="9519" width="7.88671875" style="84" customWidth="1"/>
    <col min="9520" max="9521" width="11.44140625" style="84" customWidth="1"/>
    <col min="9522" max="9522" width="54" style="84" customWidth="1"/>
    <col min="9523" max="9523" width="2.6640625" style="84" customWidth="1"/>
    <col min="9524" max="9524" width="7.88671875" style="84" customWidth="1"/>
    <col min="9525" max="9526" width="11.44140625" style="84" customWidth="1"/>
    <col min="9527" max="9527" width="54" style="84" customWidth="1"/>
    <col min="9528" max="9528" width="2.6640625" style="84" customWidth="1"/>
    <col min="9529" max="9529" width="7.88671875" style="84" customWidth="1"/>
    <col min="9530" max="9531" width="11.44140625" style="84" customWidth="1"/>
    <col min="9532" max="9532" width="54" style="84" customWidth="1"/>
    <col min="9533" max="9533" width="2.6640625" style="84" customWidth="1"/>
    <col min="9534" max="9728" width="11.5546875" style="84"/>
    <col min="9729" max="9729" width="2.6640625" style="84" customWidth="1"/>
    <col min="9730" max="9730" width="4.44140625" style="84" customWidth="1"/>
    <col min="9731" max="9732" width="11.44140625" style="84" customWidth="1"/>
    <col min="9733" max="9733" width="52.5546875" style="84" customWidth="1"/>
    <col min="9734" max="9734" width="2.6640625" style="84" customWidth="1"/>
    <col min="9735" max="9735" width="7.88671875" style="84" customWidth="1"/>
    <col min="9736" max="9737" width="11.44140625" style="84" customWidth="1"/>
    <col min="9738" max="9738" width="54" style="84" customWidth="1"/>
    <col min="9739" max="9739" width="2.6640625" style="84" customWidth="1"/>
    <col min="9740" max="9740" width="7.88671875" style="84" customWidth="1"/>
    <col min="9741" max="9742" width="11.44140625" style="84" customWidth="1"/>
    <col min="9743" max="9743" width="54" style="84" customWidth="1"/>
    <col min="9744" max="9744" width="2.6640625" style="84" customWidth="1"/>
    <col min="9745" max="9745" width="7.88671875" style="84" customWidth="1"/>
    <col min="9746" max="9747" width="11.44140625" style="84" customWidth="1"/>
    <col min="9748" max="9748" width="54" style="84" customWidth="1"/>
    <col min="9749" max="9749" width="2.6640625" style="84" customWidth="1"/>
    <col min="9750" max="9750" width="7.88671875" style="84" customWidth="1"/>
    <col min="9751" max="9752" width="11.44140625" style="84" customWidth="1"/>
    <col min="9753" max="9753" width="54" style="84" customWidth="1"/>
    <col min="9754" max="9754" width="2.6640625" style="84" customWidth="1"/>
    <col min="9755" max="9755" width="7.88671875" style="84" customWidth="1"/>
    <col min="9756" max="9757" width="11.44140625" style="84" customWidth="1"/>
    <col min="9758" max="9758" width="54" style="84" customWidth="1"/>
    <col min="9759" max="9759" width="2.6640625" style="84" customWidth="1"/>
    <col min="9760" max="9760" width="7.88671875" style="84" customWidth="1"/>
    <col min="9761" max="9762" width="11.44140625" style="84" customWidth="1"/>
    <col min="9763" max="9763" width="54" style="84" customWidth="1"/>
    <col min="9764" max="9764" width="2.6640625" style="84" customWidth="1"/>
    <col min="9765" max="9765" width="7.88671875" style="84" customWidth="1"/>
    <col min="9766" max="9767" width="11.44140625" style="84" customWidth="1"/>
    <col min="9768" max="9768" width="54" style="84" customWidth="1"/>
    <col min="9769" max="9769" width="2.6640625" style="84" customWidth="1"/>
    <col min="9770" max="9770" width="7.88671875" style="84" customWidth="1"/>
    <col min="9771" max="9772" width="11.44140625" style="84" customWidth="1"/>
    <col min="9773" max="9773" width="54" style="84" customWidth="1"/>
    <col min="9774" max="9774" width="2.6640625" style="84" customWidth="1"/>
    <col min="9775" max="9775" width="7.88671875" style="84" customWidth="1"/>
    <col min="9776" max="9777" width="11.44140625" style="84" customWidth="1"/>
    <col min="9778" max="9778" width="54" style="84" customWidth="1"/>
    <col min="9779" max="9779" width="2.6640625" style="84" customWidth="1"/>
    <col min="9780" max="9780" width="7.88671875" style="84" customWidth="1"/>
    <col min="9781" max="9782" width="11.44140625" style="84" customWidth="1"/>
    <col min="9783" max="9783" width="54" style="84" customWidth="1"/>
    <col min="9784" max="9784" width="2.6640625" style="84" customWidth="1"/>
    <col min="9785" max="9785" width="7.88671875" style="84" customWidth="1"/>
    <col min="9786" max="9787" width="11.44140625" style="84" customWidth="1"/>
    <col min="9788" max="9788" width="54" style="84" customWidth="1"/>
    <col min="9789" max="9789" width="2.6640625" style="84" customWidth="1"/>
    <col min="9790" max="9984" width="11.5546875" style="84"/>
    <col min="9985" max="9985" width="2.6640625" style="84" customWidth="1"/>
    <col min="9986" max="9986" width="4.44140625" style="84" customWidth="1"/>
    <col min="9987" max="9988" width="11.44140625" style="84" customWidth="1"/>
    <col min="9989" max="9989" width="52.5546875" style="84" customWidth="1"/>
    <col min="9990" max="9990" width="2.6640625" style="84" customWidth="1"/>
    <col min="9991" max="9991" width="7.88671875" style="84" customWidth="1"/>
    <col min="9992" max="9993" width="11.44140625" style="84" customWidth="1"/>
    <col min="9994" max="9994" width="54" style="84" customWidth="1"/>
    <col min="9995" max="9995" width="2.6640625" style="84" customWidth="1"/>
    <col min="9996" max="9996" width="7.88671875" style="84" customWidth="1"/>
    <col min="9997" max="9998" width="11.44140625" style="84" customWidth="1"/>
    <col min="9999" max="9999" width="54" style="84" customWidth="1"/>
    <col min="10000" max="10000" width="2.6640625" style="84" customWidth="1"/>
    <col min="10001" max="10001" width="7.88671875" style="84" customWidth="1"/>
    <col min="10002" max="10003" width="11.44140625" style="84" customWidth="1"/>
    <col min="10004" max="10004" width="54" style="84" customWidth="1"/>
    <col min="10005" max="10005" width="2.6640625" style="84" customWidth="1"/>
    <col min="10006" max="10006" width="7.88671875" style="84" customWidth="1"/>
    <col min="10007" max="10008" width="11.44140625" style="84" customWidth="1"/>
    <col min="10009" max="10009" width="54" style="84" customWidth="1"/>
    <col min="10010" max="10010" width="2.6640625" style="84" customWidth="1"/>
    <col min="10011" max="10011" width="7.88671875" style="84" customWidth="1"/>
    <col min="10012" max="10013" width="11.44140625" style="84" customWidth="1"/>
    <col min="10014" max="10014" width="54" style="84" customWidth="1"/>
    <col min="10015" max="10015" width="2.6640625" style="84" customWidth="1"/>
    <col min="10016" max="10016" width="7.88671875" style="84" customWidth="1"/>
    <col min="10017" max="10018" width="11.44140625" style="84" customWidth="1"/>
    <col min="10019" max="10019" width="54" style="84" customWidth="1"/>
    <col min="10020" max="10020" width="2.6640625" style="84" customWidth="1"/>
    <col min="10021" max="10021" width="7.88671875" style="84" customWidth="1"/>
    <col min="10022" max="10023" width="11.44140625" style="84" customWidth="1"/>
    <col min="10024" max="10024" width="54" style="84" customWidth="1"/>
    <col min="10025" max="10025" width="2.6640625" style="84" customWidth="1"/>
    <col min="10026" max="10026" width="7.88671875" style="84" customWidth="1"/>
    <col min="10027" max="10028" width="11.44140625" style="84" customWidth="1"/>
    <col min="10029" max="10029" width="54" style="84" customWidth="1"/>
    <col min="10030" max="10030" width="2.6640625" style="84" customWidth="1"/>
    <col min="10031" max="10031" width="7.88671875" style="84" customWidth="1"/>
    <col min="10032" max="10033" width="11.44140625" style="84" customWidth="1"/>
    <col min="10034" max="10034" width="54" style="84" customWidth="1"/>
    <col min="10035" max="10035" width="2.6640625" style="84" customWidth="1"/>
    <col min="10036" max="10036" width="7.88671875" style="84" customWidth="1"/>
    <col min="10037" max="10038" width="11.44140625" style="84" customWidth="1"/>
    <col min="10039" max="10039" width="54" style="84" customWidth="1"/>
    <col min="10040" max="10040" width="2.6640625" style="84" customWidth="1"/>
    <col min="10041" max="10041" width="7.88671875" style="84" customWidth="1"/>
    <col min="10042" max="10043" width="11.44140625" style="84" customWidth="1"/>
    <col min="10044" max="10044" width="54" style="84" customWidth="1"/>
    <col min="10045" max="10045" width="2.6640625" style="84" customWidth="1"/>
    <col min="10046" max="10240" width="11.5546875" style="84"/>
    <col min="10241" max="10241" width="2.6640625" style="84" customWidth="1"/>
    <col min="10242" max="10242" width="4.44140625" style="84" customWidth="1"/>
    <col min="10243" max="10244" width="11.44140625" style="84" customWidth="1"/>
    <col min="10245" max="10245" width="52.5546875" style="84" customWidth="1"/>
    <col min="10246" max="10246" width="2.6640625" style="84" customWidth="1"/>
    <col min="10247" max="10247" width="7.88671875" style="84" customWidth="1"/>
    <col min="10248" max="10249" width="11.44140625" style="84" customWidth="1"/>
    <col min="10250" max="10250" width="54" style="84" customWidth="1"/>
    <col min="10251" max="10251" width="2.6640625" style="84" customWidth="1"/>
    <col min="10252" max="10252" width="7.88671875" style="84" customWidth="1"/>
    <col min="10253" max="10254" width="11.44140625" style="84" customWidth="1"/>
    <col min="10255" max="10255" width="54" style="84" customWidth="1"/>
    <col min="10256" max="10256" width="2.6640625" style="84" customWidth="1"/>
    <col min="10257" max="10257" width="7.88671875" style="84" customWidth="1"/>
    <col min="10258" max="10259" width="11.44140625" style="84" customWidth="1"/>
    <col min="10260" max="10260" width="54" style="84" customWidth="1"/>
    <col min="10261" max="10261" width="2.6640625" style="84" customWidth="1"/>
    <col min="10262" max="10262" width="7.88671875" style="84" customWidth="1"/>
    <col min="10263" max="10264" width="11.44140625" style="84" customWidth="1"/>
    <col min="10265" max="10265" width="54" style="84" customWidth="1"/>
    <col min="10266" max="10266" width="2.6640625" style="84" customWidth="1"/>
    <col min="10267" max="10267" width="7.88671875" style="84" customWidth="1"/>
    <col min="10268" max="10269" width="11.44140625" style="84" customWidth="1"/>
    <col min="10270" max="10270" width="54" style="84" customWidth="1"/>
    <col min="10271" max="10271" width="2.6640625" style="84" customWidth="1"/>
    <col min="10272" max="10272" width="7.88671875" style="84" customWidth="1"/>
    <col min="10273" max="10274" width="11.44140625" style="84" customWidth="1"/>
    <col min="10275" max="10275" width="54" style="84" customWidth="1"/>
    <col min="10276" max="10276" width="2.6640625" style="84" customWidth="1"/>
    <col min="10277" max="10277" width="7.88671875" style="84" customWidth="1"/>
    <col min="10278" max="10279" width="11.44140625" style="84" customWidth="1"/>
    <col min="10280" max="10280" width="54" style="84" customWidth="1"/>
    <col min="10281" max="10281" width="2.6640625" style="84" customWidth="1"/>
    <col min="10282" max="10282" width="7.88671875" style="84" customWidth="1"/>
    <col min="10283" max="10284" width="11.44140625" style="84" customWidth="1"/>
    <col min="10285" max="10285" width="54" style="84" customWidth="1"/>
    <col min="10286" max="10286" width="2.6640625" style="84" customWidth="1"/>
    <col min="10287" max="10287" width="7.88671875" style="84" customWidth="1"/>
    <col min="10288" max="10289" width="11.44140625" style="84" customWidth="1"/>
    <col min="10290" max="10290" width="54" style="84" customWidth="1"/>
    <col min="10291" max="10291" width="2.6640625" style="84" customWidth="1"/>
    <col min="10292" max="10292" width="7.88671875" style="84" customWidth="1"/>
    <col min="10293" max="10294" width="11.44140625" style="84" customWidth="1"/>
    <col min="10295" max="10295" width="54" style="84" customWidth="1"/>
    <col min="10296" max="10296" width="2.6640625" style="84" customWidth="1"/>
    <col min="10297" max="10297" width="7.88671875" style="84" customWidth="1"/>
    <col min="10298" max="10299" width="11.44140625" style="84" customWidth="1"/>
    <col min="10300" max="10300" width="54" style="84" customWidth="1"/>
    <col min="10301" max="10301" width="2.6640625" style="84" customWidth="1"/>
    <col min="10302" max="10496" width="11.5546875" style="84"/>
    <col min="10497" max="10497" width="2.6640625" style="84" customWidth="1"/>
    <col min="10498" max="10498" width="4.44140625" style="84" customWidth="1"/>
    <col min="10499" max="10500" width="11.44140625" style="84" customWidth="1"/>
    <col min="10501" max="10501" width="52.5546875" style="84" customWidth="1"/>
    <col min="10502" max="10502" width="2.6640625" style="84" customWidth="1"/>
    <col min="10503" max="10503" width="7.88671875" style="84" customWidth="1"/>
    <col min="10504" max="10505" width="11.44140625" style="84" customWidth="1"/>
    <col min="10506" max="10506" width="54" style="84" customWidth="1"/>
    <col min="10507" max="10507" width="2.6640625" style="84" customWidth="1"/>
    <col min="10508" max="10508" width="7.88671875" style="84" customWidth="1"/>
    <col min="10509" max="10510" width="11.44140625" style="84" customWidth="1"/>
    <col min="10511" max="10511" width="54" style="84" customWidth="1"/>
    <col min="10512" max="10512" width="2.6640625" style="84" customWidth="1"/>
    <col min="10513" max="10513" width="7.88671875" style="84" customWidth="1"/>
    <col min="10514" max="10515" width="11.44140625" style="84" customWidth="1"/>
    <col min="10516" max="10516" width="54" style="84" customWidth="1"/>
    <col min="10517" max="10517" width="2.6640625" style="84" customWidth="1"/>
    <col min="10518" max="10518" width="7.88671875" style="84" customWidth="1"/>
    <col min="10519" max="10520" width="11.44140625" style="84" customWidth="1"/>
    <col min="10521" max="10521" width="54" style="84" customWidth="1"/>
    <col min="10522" max="10522" width="2.6640625" style="84" customWidth="1"/>
    <col min="10523" max="10523" width="7.88671875" style="84" customWidth="1"/>
    <col min="10524" max="10525" width="11.44140625" style="84" customWidth="1"/>
    <col min="10526" max="10526" width="54" style="84" customWidth="1"/>
    <col min="10527" max="10527" width="2.6640625" style="84" customWidth="1"/>
    <col min="10528" max="10528" width="7.88671875" style="84" customWidth="1"/>
    <col min="10529" max="10530" width="11.44140625" style="84" customWidth="1"/>
    <col min="10531" max="10531" width="54" style="84" customWidth="1"/>
    <col min="10532" max="10532" width="2.6640625" style="84" customWidth="1"/>
    <col min="10533" max="10533" width="7.88671875" style="84" customWidth="1"/>
    <col min="10534" max="10535" width="11.44140625" style="84" customWidth="1"/>
    <col min="10536" max="10536" width="54" style="84" customWidth="1"/>
    <col min="10537" max="10537" width="2.6640625" style="84" customWidth="1"/>
    <col min="10538" max="10538" width="7.88671875" style="84" customWidth="1"/>
    <col min="10539" max="10540" width="11.44140625" style="84" customWidth="1"/>
    <col min="10541" max="10541" width="54" style="84" customWidth="1"/>
    <col min="10542" max="10542" width="2.6640625" style="84" customWidth="1"/>
    <col min="10543" max="10543" width="7.88671875" style="84" customWidth="1"/>
    <col min="10544" max="10545" width="11.44140625" style="84" customWidth="1"/>
    <col min="10546" max="10546" width="54" style="84" customWidth="1"/>
    <col min="10547" max="10547" width="2.6640625" style="84" customWidth="1"/>
    <col min="10548" max="10548" width="7.88671875" style="84" customWidth="1"/>
    <col min="10549" max="10550" width="11.44140625" style="84" customWidth="1"/>
    <col min="10551" max="10551" width="54" style="84" customWidth="1"/>
    <col min="10552" max="10552" width="2.6640625" style="84" customWidth="1"/>
    <col min="10553" max="10553" width="7.88671875" style="84" customWidth="1"/>
    <col min="10554" max="10555" width="11.44140625" style="84" customWidth="1"/>
    <col min="10556" max="10556" width="54" style="84" customWidth="1"/>
    <col min="10557" max="10557" width="2.6640625" style="84" customWidth="1"/>
    <col min="10558" max="10752" width="11.5546875" style="84"/>
    <col min="10753" max="10753" width="2.6640625" style="84" customWidth="1"/>
    <col min="10754" max="10754" width="4.44140625" style="84" customWidth="1"/>
    <col min="10755" max="10756" width="11.44140625" style="84" customWidth="1"/>
    <col min="10757" max="10757" width="52.5546875" style="84" customWidth="1"/>
    <col min="10758" max="10758" width="2.6640625" style="84" customWidth="1"/>
    <col min="10759" max="10759" width="7.88671875" style="84" customWidth="1"/>
    <col min="10760" max="10761" width="11.44140625" style="84" customWidth="1"/>
    <col min="10762" max="10762" width="54" style="84" customWidth="1"/>
    <col min="10763" max="10763" width="2.6640625" style="84" customWidth="1"/>
    <col min="10764" max="10764" width="7.88671875" style="84" customWidth="1"/>
    <col min="10765" max="10766" width="11.44140625" style="84" customWidth="1"/>
    <col min="10767" max="10767" width="54" style="84" customWidth="1"/>
    <col min="10768" max="10768" width="2.6640625" style="84" customWidth="1"/>
    <col min="10769" max="10769" width="7.88671875" style="84" customWidth="1"/>
    <col min="10770" max="10771" width="11.44140625" style="84" customWidth="1"/>
    <col min="10772" max="10772" width="54" style="84" customWidth="1"/>
    <col min="10773" max="10773" width="2.6640625" style="84" customWidth="1"/>
    <col min="10774" max="10774" width="7.88671875" style="84" customWidth="1"/>
    <col min="10775" max="10776" width="11.44140625" style="84" customWidth="1"/>
    <col min="10777" max="10777" width="54" style="84" customWidth="1"/>
    <col min="10778" max="10778" width="2.6640625" style="84" customWidth="1"/>
    <col min="10779" max="10779" width="7.88671875" style="84" customWidth="1"/>
    <col min="10780" max="10781" width="11.44140625" style="84" customWidth="1"/>
    <col min="10782" max="10782" width="54" style="84" customWidth="1"/>
    <col min="10783" max="10783" width="2.6640625" style="84" customWidth="1"/>
    <col min="10784" max="10784" width="7.88671875" style="84" customWidth="1"/>
    <col min="10785" max="10786" width="11.44140625" style="84" customWidth="1"/>
    <col min="10787" max="10787" width="54" style="84" customWidth="1"/>
    <col min="10788" max="10788" width="2.6640625" style="84" customWidth="1"/>
    <col min="10789" max="10789" width="7.88671875" style="84" customWidth="1"/>
    <col min="10790" max="10791" width="11.44140625" style="84" customWidth="1"/>
    <col min="10792" max="10792" width="54" style="84" customWidth="1"/>
    <col min="10793" max="10793" width="2.6640625" style="84" customWidth="1"/>
    <col min="10794" max="10794" width="7.88671875" style="84" customWidth="1"/>
    <col min="10795" max="10796" width="11.44140625" style="84" customWidth="1"/>
    <col min="10797" max="10797" width="54" style="84" customWidth="1"/>
    <col min="10798" max="10798" width="2.6640625" style="84" customWidth="1"/>
    <col min="10799" max="10799" width="7.88671875" style="84" customWidth="1"/>
    <col min="10800" max="10801" width="11.44140625" style="84" customWidth="1"/>
    <col min="10802" max="10802" width="54" style="84" customWidth="1"/>
    <col min="10803" max="10803" width="2.6640625" style="84" customWidth="1"/>
    <col min="10804" max="10804" width="7.88671875" style="84" customWidth="1"/>
    <col min="10805" max="10806" width="11.44140625" style="84" customWidth="1"/>
    <col min="10807" max="10807" width="54" style="84" customWidth="1"/>
    <col min="10808" max="10808" width="2.6640625" style="84" customWidth="1"/>
    <col min="10809" max="10809" width="7.88671875" style="84" customWidth="1"/>
    <col min="10810" max="10811" width="11.44140625" style="84" customWidth="1"/>
    <col min="10812" max="10812" width="54" style="84" customWidth="1"/>
    <col min="10813" max="10813" width="2.6640625" style="84" customWidth="1"/>
    <col min="10814" max="11008" width="11.5546875" style="84"/>
    <col min="11009" max="11009" width="2.6640625" style="84" customWidth="1"/>
    <col min="11010" max="11010" width="4.44140625" style="84" customWidth="1"/>
    <col min="11011" max="11012" width="11.44140625" style="84" customWidth="1"/>
    <col min="11013" max="11013" width="52.5546875" style="84" customWidth="1"/>
    <col min="11014" max="11014" width="2.6640625" style="84" customWidth="1"/>
    <col min="11015" max="11015" width="7.88671875" style="84" customWidth="1"/>
    <col min="11016" max="11017" width="11.44140625" style="84" customWidth="1"/>
    <col min="11018" max="11018" width="54" style="84" customWidth="1"/>
    <col min="11019" max="11019" width="2.6640625" style="84" customWidth="1"/>
    <col min="11020" max="11020" width="7.88671875" style="84" customWidth="1"/>
    <col min="11021" max="11022" width="11.44140625" style="84" customWidth="1"/>
    <col min="11023" max="11023" width="54" style="84" customWidth="1"/>
    <col min="11024" max="11024" width="2.6640625" style="84" customWidth="1"/>
    <col min="11025" max="11025" width="7.88671875" style="84" customWidth="1"/>
    <col min="11026" max="11027" width="11.44140625" style="84" customWidth="1"/>
    <col min="11028" max="11028" width="54" style="84" customWidth="1"/>
    <col min="11029" max="11029" width="2.6640625" style="84" customWidth="1"/>
    <col min="11030" max="11030" width="7.88671875" style="84" customWidth="1"/>
    <col min="11031" max="11032" width="11.44140625" style="84" customWidth="1"/>
    <col min="11033" max="11033" width="54" style="84" customWidth="1"/>
    <col min="11034" max="11034" width="2.6640625" style="84" customWidth="1"/>
    <col min="11035" max="11035" width="7.88671875" style="84" customWidth="1"/>
    <col min="11036" max="11037" width="11.44140625" style="84" customWidth="1"/>
    <col min="11038" max="11038" width="54" style="84" customWidth="1"/>
    <col min="11039" max="11039" width="2.6640625" style="84" customWidth="1"/>
    <col min="11040" max="11040" width="7.88671875" style="84" customWidth="1"/>
    <col min="11041" max="11042" width="11.44140625" style="84" customWidth="1"/>
    <col min="11043" max="11043" width="54" style="84" customWidth="1"/>
    <col min="11044" max="11044" width="2.6640625" style="84" customWidth="1"/>
    <col min="11045" max="11045" width="7.88671875" style="84" customWidth="1"/>
    <col min="11046" max="11047" width="11.44140625" style="84" customWidth="1"/>
    <col min="11048" max="11048" width="54" style="84" customWidth="1"/>
    <col min="11049" max="11049" width="2.6640625" style="84" customWidth="1"/>
    <col min="11050" max="11050" width="7.88671875" style="84" customWidth="1"/>
    <col min="11051" max="11052" width="11.44140625" style="84" customWidth="1"/>
    <col min="11053" max="11053" width="54" style="84" customWidth="1"/>
    <col min="11054" max="11054" width="2.6640625" style="84" customWidth="1"/>
    <col min="11055" max="11055" width="7.88671875" style="84" customWidth="1"/>
    <col min="11056" max="11057" width="11.44140625" style="84" customWidth="1"/>
    <col min="11058" max="11058" width="54" style="84" customWidth="1"/>
    <col min="11059" max="11059" width="2.6640625" style="84" customWidth="1"/>
    <col min="11060" max="11060" width="7.88671875" style="84" customWidth="1"/>
    <col min="11061" max="11062" width="11.44140625" style="84" customWidth="1"/>
    <col min="11063" max="11063" width="54" style="84" customWidth="1"/>
    <col min="11064" max="11064" width="2.6640625" style="84" customWidth="1"/>
    <col min="11065" max="11065" width="7.88671875" style="84" customWidth="1"/>
    <col min="11066" max="11067" width="11.44140625" style="84" customWidth="1"/>
    <col min="11068" max="11068" width="54" style="84" customWidth="1"/>
    <col min="11069" max="11069" width="2.6640625" style="84" customWidth="1"/>
    <col min="11070" max="11264" width="11.5546875" style="84"/>
    <col min="11265" max="11265" width="2.6640625" style="84" customWidth="1"/>
    <col min="11266" max="11266" width="4.44140625" style="84" customWidth="1"/>
    <col min="11267" max="11268" width="11.44140625" style="84" customWidth="1"/>
    <col min="11269" max="11269" width="52.5546875" style="84" customWidth="1"/>
    <col min="11270" max="11270" width="2.6640625" style="84" customWidth="1"/>
    <col min="11271" max="11271" width="7.88671875" style="84" customWidth="1"/>
    <col min="11272" max="11273" width="11.44140625" style="84" customWidth="1"/>
    <col min="11274" max="11274" width="54" style="84" customWidth="1"/>
    <col min="11275" max="11275" width="2.6640625" style="84" customWidth="1"/>
    <col min="11276" max="11276" width="7.88671875" style="84" customWidth="1"/>
    <col min="11277" max="11278" width="11.44140625" style="84" customWidth="1"/>
    <col min="11279" max="11279" width="54" style="84" customWidth="1"/>
    <col min="11280" max="11280" width="2.6640625" style="84" customWidth="1"/>
    <col min="11281" max="11281" width="7.88671875" style="84" customWidth="1"/>
    <col min="11282" max="11283" width="11.44140625" style="84" customWidth="1"/>
    <col min="11284" max="11284" width="54" style="84" customWidth="1"/>
    <col min="11285" max="11285" width="2.6640625" style="84" customWidth="1"/>
    <col min="11286" max="11286" width="7.88671875" style="84" customWidth="1"/>
    <col min="11287" max="11288" width="11.44140625" style="84" customWidth="1"/>
    <col min="11289" max="11289" width="54" style="84" customWidth="1"/>
    <col min="11290" max="11290" width="2.6640625" style="84" customWidth="1"/>
    <col min="11291" max="11291" width="7.88671875" style="84" customWidth="1"/>
    <col min="11292" max="11293" width="11.44140625" style="84" customWidth="1"/>
    <col min="11294" max="11294" width="54" style="84" customWidth="1"/>
    <col min="11295" max="11295" width="2.6640625" style="84" customWidth="1"/>
    <col min="11296" max="11296" width="7.88671875" style="84" customWidth="1"/>
    <col min="11297" max="11298" width="11.44140625" style="84" customWidth="1"/>
    <col min="11299" max="11299" width="54" style="84" customWidth="1"/>
    <col min="11300" max="11300" width="2.6640625" style="84" customWidth="1"/>
    <col min="11301" max="11301" width="7.88671875" style="84" customWidth="1"/>
    <col min="11302" max="11303" width="11.44140625" style="84" customWidth="1"/>
    <col min="11304" max="11304" width="54" style="84" customWidth="1"/>
    <col min="11305" max="11305" width="2.6640625" style="84" customWidth="1"/>
    <col min="11306" max="11306" width="7.88671875" style="84" customWidth="1"/>
    <col min="11307" max="11308" width="11.44140625" style="84" customWidth="1"/>
    <col min="11309" max="11309" width="54" style="84" customWidth="1"/>
    <col min="11310" max="11310" width="2.6640625" style="84" customWidth="1"/>
    <col min="11311" max="11311" width="7.88671875" style="84" customWidth="1"/>
    <col min="11312" max="11313" width="11.44140625" style="84" customWidth="1"/>
    <col min="11314" max="11314" width="54" style="84" customWidth="1"/>
    <col min="11315" max="11315" width="2.6640625" style="84" customWidth="1"/>
    <col min="11316" max="11316" width="7.88671875" style="84" customWidth="1"/>
    <col min="11317" max="11318" width="11.44140625" style="84" customWidth="1"/>
    <col min="11319" max="11319" width="54" style="84" customWidth="1"/>
    <col min="11320" max="11320" width="2.6640625" style="84" customWidth="1"/>
    <col min="11321" max="11321" width="7.88671875" style="84" customWidth="1"/>
    <col min="11322" max="11323" width="11.44140625" style="84" customWidth="1"/>
    <col min="11324" max="11324" width="54" style="84" customWidth="1"/>
    <col min="11325" max="11325" width="2.6640625" style="84" customWidth="1"/>
    <col min="11326" max="11520" width="11.5546875" style="84"/>
    <col min="11521" max="11521" width="2.6640625" style="84" customWidth="1"/>
    <col min="11522" max="11522" width="4.44140625" style="84" customWidth="1"/>
    <col min="11523" max="11524" width="11.44140625" style="84" customWidth="1"/>
    <col min="11525" max="11525" width="52.5546875" style="84" customWidth="1"/>
    <col min="11526" max="11526" width="2.6640625" style="84" customWidth="1"/>
    <col min="11527" max="11527" width="7.88671875" style="84" customWidth="1"/>
    <col min="11528" max="11529" width="11.44140625" style="84" customWidth="1"/>
    <col min="11530" max="11530" width="54" style="84" customWidth="1"/>
    <col min="11531" max="11531" width="2.6640625" style="84" customWidth="1"/>
    <col min="11532" max="11532" width="7.88671875" style="84" customWidth="1"/>
    <col min="11533" max="11534" width="11.44140625" style="84" customWidth="1"/>
    <col min="11535" max="11535" width="54" style="84" customWidth="1"/>
    <col min="11536" max="11536" width="2.6640625" style="84" customWidth="1"/>
    <col min="11537" max="11537" width="7.88671875" style="84" customWidth="1"/>
    <col min="11538" max="11539" width="11.44140625" style="84" customWidth="1"/>
    <col min="11540" max="11540" width="54" style="84" customWidth="1"/>
    <col min="11541" max="11541" width="2.6640625" style="84" customWidth="1"/>
    <col min="11542" max="11542" width="7.88671875" style="84" customWidth="1"/>
    <col min="11543" max="11544" width="11.44140625" style="84" customWidth="1"/>
    <col min="11545" max="11545" width="54" style="84" customWidth="1"/>
    <col min="11546" max="11546" width="2.6640625" style="84" customWidth="1"/>
    <col min="11547" max="11547" width="7.88671875" style="84" customWidth="1"/>
    <col min="11548" max="11549" width="11.44140625" style="84" customWidth="1"/>
    <col min="11550" max="11550" width="54" style="84" customWidth="1"/>
    <col min="11551" max="11551" width="2.6640625" style="84" customWidth="1"/>
    <col min="11552" max="11552" width="7.88671875" style="84" customWidth="1"/>
    <col min="11553" max="11554" width="11.44140625" style="84" customWidth="1"/>
    <col min="11555" max="11555" width="54" style="84" customWidth="1"/>
    <col min="11556" max="11556" width="2.6640625" style="84" customWidth="1"/>
    <col min="11557" max="11557" width="7.88671875" style="84" customWidth="1"/>
    <col min="11558" max="11559" width="11.44140625" style="84" customWidth="1"/>
    <col min="11560" max="11560" width="54" style="84" customWidth="1"/>
    <col min="11561" max="11561" width="2.6640625" style="84" customWidth="1"/>
    <col min="11562" max="11562" width="7.88671875" style="84" customWidth="1"/>
    <col min="11563" max="11564" width="11.44140625" style="84" customWidth="1"/>
    <col min="11565" max="11565" width="54" style="84" customWidth="1"/>
    <col min="11566" max="11566" width="2.6640625" style="84" customWidth="1"/>
    <col min="11567" max="11567" width="7.88671875" style="84" customWidth="1"/>
    <col min="11568" max="11569" width="11.44140625" style="84" customWidth="1"/>
    <col min="11570" max="11570" width="54" style="84" customWidth="1"/>
    <col min="11571" max="11571" width="2.6640625" style="84" customWidth="1"/>
    <col min="11572" max="11572" width="7.88671875" style="84" customWidth="1"/>
    <col min="11573" max="11574" width="11.44140625" style="84" customWidth="1"/>
    <col min="11575" max="11575" width="54" style="84" customWidth="1"/>
    <col min="11576" max="11576" width="2.6640625" style="84" customWidth="1"/>
    <col min="11577" max="11577" width="7.88671875" style="84" customWidth="1"/>
    <col min="11578" max="11579" width="11.44140625" style="84" customWidth="1"/>
    <col min="11580" max="11580" width="54" style="84" customWidth="1"/>
    <col min="11581" max="11581" width="2.6640625" style="84" customWidth="1"/>
    <col min="11582" max="11776" width="11.5546875" style="84"/>
    <col min="11777" max="11777" width="2.6640625" style="84" customWidth="1"/>
    <col min="11778" max="11778" width="4.44140625" style="84" customWidth="1"/>
    <col min="11779" max="11780" width="11.44140625" style="84" customWidth="1"/>
    <col min="11781" max="11781" width="52.5546875" style="84" customWidth="1"/>
    <col min="11782" max="11782" width="2.6640625" style="84" customWidth="1"/>
    <col min="11783" max="11783" width="7.88671875" style="84" customWidth="1"/>
    <col min="11784" max="11785" width="11.44140625" style="84" customWidth="1"/>
    <col min="11786" max="11786" width="54" style="84" customWidth="1"/>
    <col min="11787" max="11787" width="2.6640625" style="84" customWidth="1"/>
    <col min="11788" max="11788" width="7.88671875" style="84" customWidth="1"/>
    <col min="11789" max="11790" width="11.44140625" style="84" customWidth="1"/>
    <col min="11791" max="11791" width="54" style="84" customWidth="1"/>
    <col min="11792" max="11792" width="2.6640625" style="84" customWidth="1"/>
    <col min="11793" max="11793" width="7.88671875" style="84" customWidth="1"/>
    <col min="11794" max="11795" width="11.44140625" style="84" customWidth="1"/>
    <col min="11796" max="11796" width="54" style="84" customWidth="1"/>
    <col min="11797" max="11797" width="2.6640625" style="84" customWidth="1"/>
    <col min="11798" max="11798" width="7.88671875" style="84" customWidth="1"/>
    <col min="11799" max="11800" width="11.44140625" style="84" customWidth="1"/>
    <col min="11801" max="11801" width="54" style="84" customWidth="1"/>
    <col min="11802" max="11802" width="2.6640625" style="84" customWidth="1"/>
    <col min="11803" max="11803" width="7.88671875" style="84" customWidth="1"/>
    <col min="11804" max="11805" width="11.44140625" style="84" customWidth="1"/>
    <col min="11806" max="11806" width="54" style="84" customWidth="1"/>
    <col min="11807" max="11807" width="2.6640625" style="84" customWidth="1"/>
    <col min="11808" max="11808" width="7.88671875" style="84" customWidth="1"/>
    <col min="11809" max="11810" width="11.44140625" style="84" customWidth="1"/>
    <col min="11811" max="11811" width="54" style="84" customWidth="1"/>
    <col min="11812" max="11812" width="2.6640625" style="84" customWidth="1"/>
    <col min="11813" max="11813" width="7.88671875" style="84" customWidth="1"/>
    <col min="11814" max="11815" width="11.44140625" style="84" customWidth="1"/>
    <col min="11816" max="11816" width="54" style="84" customWidth="1"/>
    <col min="11817" max="11817" width="2.6640625" style="84" customWidth="1"/>
    <col min="11818" max="11818" width="7.88671875" style="84" customWidth="1"/>
    <col min="11819" max="11820" width="11.44140625" style="84" customWidth="1"/>
    <col min="11821" max="11821" width="54" style="84" customWidth="1"/>
    <col min="11822" max="11822" width="2.6640625" style="84" customWidth="1"/>
    <col min="11823" max="11823" width="7.88671875" style="84" customWidth="1"/>
    <col min="11824" max="11825" width="11.44140625" style="84" customWidth="1"/>
    <col min="11826" max="11826" width="54" style="84" customWidth="1"/>
    <col min="11827" max="11827" width="2.6640625" style="84" customWidth="1"/>
    <col min="11828" max="11828" width="7.88671875" style="84" customWidth="1"/>
    <col min="11829" max="11830" width="11.44140625" style="84" customWidth="1"/>
    <col min="11831" max="11831" width="54" style="84" customWidth="1"/>
    <col min="11832" max="11832" width="2.6640625" style="84" customWidth="1"/>
    <col min="11833" max="11833" width="7.88671875" style="84" customWidth="1"/>
    <col min="11834" max="11835" width="11.44140625" style="84" customWidth="1"/>
    <col min="11836" max="11836" width="54" style="84" customWidth="1"/>
    <col min="11837" max="11837" width="2.6640625" style="84" customWidth="1"/>
    <col min="11838" max="12032" width="11.5546875" style="84"/>
    <col min="12033" max="12033" width="2.6640625" style="84" customWidth="1"/>
    <col min="12034" max="12034" width="4.44140625" style="84" customWidth="1"/>
    <col min="12035" max="12036" width="11.44140625" style="84" customWidth="1"/>
    <col min="12037" max="12037" width="52.5546875" style="84" customWidth="1"/>
    <col min="12038" max="12038" width="2.6640625" style="84" customWidth="1"/>
    <col min="12039" max="12039" width="7.88671875" style="84" customWidth="1"/>
    <col min="12040" max="12041" width="11.44140625" style="84" customWidth="1"/>
    <col min="12042" max="12042" width="54" style="84" customWidth="1"/>
    <col min="12043" max="12043" width="2.6640625" style="84" customWidth="1"/>
    <col min="12044" max="12044" width="7.88671875" style="84" customWidth="1"/>
    <col min="12045" max="12046" width="11.44140625" style="84" customWidth="1"/>
    <col min="12047" max="12047" width="54" style="84" customWidth="1"/>
    <col min="12048" max="12048" width="2.6640625" style="84" customWidth="1"/>
    <col min="12049" max="12049" width="7.88671875" style="84" customWidth="1"/>
    <col min="12050" max="12051" width="11.44140625" style="84" customWidth="1"/>
    <col min="12052" max="12052" width="54" style="84" customWidth="1"/>
    <col min="12053" max="12053" width="2.6640625" style="84" customWidth="1"/>
    <col min="12054" max="12054" width="7.88671875" style="84" customWidth="1"/>
    <col min="12055" max="12056" width="11.44140625" style="84" customWidth="1"/>
    <col min="12057" max="12057" width="54" style="84" customWidth="1"/>
    <col min="12058" max="12058" width="2.6640625" style="84" customWidth="1"/>
    <col min="12059" max="12059" width="7.88671875" style="84" customWidth="1"/>
    <col min="12060" max="12061" width="11.44140625" style="84" customWidth="1"/>
    <col min="12062" max="12062" width="54" style="84" customWidth="1"/>
    <col min="12063" max="12063" width="2.6640625" style="84" customWidth="1"/>
    <col min="12064" max="12064" width="7.88671875" style="84" customWidth="1"/>
    <col min="12065" max="12066" width="11.44140625" style="84" customWidth="1"/>
    <col min="12067" max="12067" width="54" style="84" customWidth="1"/>
    <col min="12068" max="12068" width="2.6640625" style="84" customWidth="1"/>
    <col min="12069" max="12069" width="7.88671875" style="84" customWidth="1"/>
    <col min="12070" max="12071" width="11.44140625" style="84" customWidth="1"/>
    <col min="12072" max="12072" width="54" style="84" customWidth="1"/>
    <col min="12073" max="12073" width="2.6640625" style="84" customWidth="1"/>
    <col min="12074" max="12074" width="7.88671875" style="84" customWidth="1"/>
    <col min="12075" max="12076" width="11.44140625" style="84" customWidth="1"/>
    <col min="12077" max="12077" width="54" style="84" customWidth="1"/>
    <col min="12078" max="12078" width="2.6640625" style="84" customWidth="1"/>
    <col min="12079" max="12079" width="7.88671875" style="84" customWidth="1"/>
    <col min="12080" max="12081" width="11.44140625" style="84" customWidth="1"/>
    <col min="12082" max="12082" width="54" style="84" customWidth="1"/>
    <col min="12083" max="12083" width="2.6640625" style="84" customWidth="1"/>
    <col min="12084" max="12084" width="7.88671875" style="84" customWidth="1"/>
    <col min="12085" max="12086" width="11.44140625" style="84" customWidth="1"/>
    <col min="12087" max="12087" width="54" style="84" customWidth="1"/>
    <col min="12088" max="12088" width="2.6640625" style="84" customWidth="1"/>
    <col min="12089" max="12089" width="7.88671875" style="84" customWidth="1"/>
    <col min="12090" max="12091" width="11.44140625" style="84" customWidth="1"/>
    <col min="12092" max="12092" width="54" style="84" customWidth="1"/>
    <col min="12093" max="12093" width="2.6640625" style="84" customWidth="1"/>
    <col min="12094" max="12288" width="11.5546875" style="84"/>
    <col min="12289" max="12289" width="2.6640625" style="84" customWidth="1"/>
    <col min="12290" max="12290" width="4.44140625" style="84" customWidth="1"/>
    <col min="12291" max="12292" width="11.44140625" style="84" customWidth="1"/>
    <col min="12293" max="12293" width="52.5546875" style="84" customWidth="1"/>
    <col min="12294" max="12294" width="2.6640625" style="84" customWidth="1"/>
    <col min="12295" max="12295" width="7.88671875" style="84" customWidth="1"/>
    <col min="12296" max="12297" width="11.44140625" style="84" customWidth="1"/>
    <col min="12298" max="12298" width="54" style="84" customWidth="1"/>
    <col min="12299" max="12299" width="2.6640625" style="84" customWidth="1"/>
    <col min="12300" max="12300" width="7.88671875" style="84" customWidth="1"/>
    <col min="12301" max="12302" width="11.44140625" style="84" customWidth="1"/>
    <col min="12303" max="12303" width="54" style="84" customWidth="1"/>
    <col min="12304" max="12304" width="2.6640625" style="84" customWidth="1"/>
    <col min="12305" max="12305" width="7.88671875" style="84" customWidth="1"/>
    <col min="12306" max="12307" width="11.44140625" style="84" customWidth="1"/>
    <col min="12308" max="12308" width="54" style="84" customWidth="1"/>
    <col min="12309" max="12309" width="2.6640625" style="84" customWidth="1"/>
    <col min="12310" max="12310" width="7.88671875" style="84" customWidth="1"/>
    <col min="12311" max="12312" width="11.44140625" style="84" customWidth="1"/>
    <col min="12313" max="12313" width="54" style="84" customWidth="1"/>
    <col min="12314" max="12314" width="2.6640625" style="84" customWidth="1"/>
    <col min="12315" max="12315" width="7.88671875" style="84" customWidth="1"/>
    <col min="12316" max="12317" width="11.44140625" style="84" customWidth="1"/>
    <col min="12318" max="12318" width="54" style="84" customWidth="1"/>
    <col min="12319" max="12319" width="2.6640625" style="84" customWidth="1"/>
    <col min="12320" max="12320" width="7.88671875" style="84" customWidth="1"/>
    <col min="12321" max="12322" width="11.44140625" style="84" customWidth="1"/>
    <col min="12323" max="12323" width="54" style="84" customWidth="1"/>
    <col min="12324" max="12324" width="2.6640625" style="84" customWidth="1"/>
    <col min="12325" max="12325" width="7.88671875" style="84" customWidth="1"/>
    <col min="12326" max="12327" width="11.44140625" style="84" customWidth="1"/>
    <col min="12328" max="12328" width="54" style="84" customWidth="1"/>
    <col min="12329" max="12329" width="2.6640625" style="84" customWidth="1"/>
    <col min="12330" max="12330" width="7.88671875" style="84" customWidth="1"/>
    <col min="12331" max="12332" width="11.44140625" style="84" customWidth="1"/>
    <col min="12333" max="12333" width="54" style="84" customWidth="1"/>
    <col min="12334" max="12334" width="2.6640625" style="84" customWidth="1"/>
    <col min="12335" max="12335" width="7.88671875" style="84" customWidth="1"/>
    <col min="12336" max="12337" width="11.44140625" style="84" customWidth="1"/>
    <col min="12338" max="12338" width="54" style="84" customWidth="1"/>
    <col min="12339" max="12339" width="2.6640625" style="84" customWidth="1"/>
    <col min="12340" max="12340" width="7.88671875" style="84" customWidth="1"/>
    <col min="12341" max="12342" width="11.44140625" style="84" customWidth="1"/>
    <col min="12343" max="12343" width="54" style="84" customWidth="1"/>
    <col min="12344" max="12344" width="2.6640625" style="84" customWidth="1"/>
    <col min="12345" max="12345" width="7.88671875" style="84" customWidth="1"/>
    <col min="12346" max="12347" width="11.44140625" style="84" customWidth="1"/>
    <col min="12348" max="12348" width="54" style="84" customWidth="1"/>
    <col min="12349" max="12349" width="2.6640625" style="84" customWidth="1"/>
    <col min="12350" max="12544" width="11.5546875" style="84"/>
    <col min="12545" max="12545" width="2.6640625" style="84" customWidth="1"/>
    <col min="12546" max="12546" width="4.44140625" style="84" customWidth="1"/>
    <col min="12547" max="12548" width="11.44140625" style="84" customWidth="1"/>
    <col min="12549" max="12549" width="52.5546875" style="84" customWidth="1"/>
    <col min="12550" max="12550" width="2.6640625" style="84" customWidth="1"/>
    <col min="12551" max="12551" width="7.88671875" style="84" customWidth="1"/>
    <col min="12552" max="12553" width="11.44140625" style="84" customWidth="1"/>
    <col min="12554" max="12554" width="54" style="84" customWidth="1"/>
    <col min="12555" max="12555" width="2.6640625" style="84" customWidth="1"/>
    <col min="12556" max="12556" width="7.88671875" style="84" customWidth="1"/>
    <col min="12557" max="12558" width="11.44140625" style="84" customWidth="1"/>
    <col min="12559" max="12559" width="54" style="84" customWidth="1"/>
    <col min="12560" max="12560" width="2.6640625" style="84" customWidth="1"/>
    <col min="12561" max="12561" width="7.88671875" style="84" customWidth="1"/>
    <col min="12562" max="12563" width="11.44140625" style="84" customWidth="1"/>
    <col min="12564" max="12564" width="54" style="84" customWidth="1"/>
    <col min="12565" max="12565" width="2.6640625" style="84" customWidth="1"/>
    <col min="12566" max="12566" width="7.88671875" style="84" customWidth="1"/>
    <col min="12567" max="12568" width="11.44140625" style="84" customWidth="1"/>
    <col min="12569" max="12569" width="54" style="84" customWidth="1"/>
    <col min="12570" max="12570" width="2.6640625" style="84" customWidth="1"/>
    <col min="12571" max="12571" width="7.88671875" style="84" customWidth="1"/>
    <col min="12572" max="12573" width="11.44140625" style="84" customWidth="1"/>
    <col min="12574" max="12574" width="54" style="84" customWidth="1"/>
    <col min="12575" max="12575" width="2.6640625" style="84" customWidth="1"/>
    <col min="12576" max="12576" width="7.88671875" style="84" customWidth="1"/>
    <col min="12577" max="12578" width="11.44140625" style="84" customWidth="1"/>
    <col min="12579" max="12579" width="54" style="84" customWidth="1"/>
    <col min="12580" max="12580" width="2.6640625" style="84" customWidth="1"/>
    <col min="12581" max="12581" width="7.88671875" style="84" customWidth="1"/>
    <col min="12582" max="12583" width="11.44140625" style="84" customWidth="1"/>
    <col min="12584" max="12584" width="54" style="84" customWidth="1"/>
    <col min="12585" max="12585" width="2.6640625" style="84" customWidth="1"/>
    <col min="12586" max="12586" width="7.88671875" style="84" customWidth="1"/>
    <col min="12587" max="12588" width="11.44140625" style="84" customWidth="1"/>
    <col min="12589" max="12589" width="54" style="84" customWidth="1"/>
    <col min="12590" max="12590" width="2.6640625" style="84" customWidth="1"/>
    <col min="12591" max="12591" width="7.88671875" style="84" customWidth="1"/>
    <col min="12592" max="12593" width="11.44140625" style="84" customWidth="1"/>
    <col min="12594" max="12594" width="54" style="84" customWidth="1"/>
    <col min="12595" max="12595" width="2.6640625" style="84" customWidth="1"/>
    <col min="12596" max="12596" width="7.88671875" style="84" customWidth="1"/>
    <col min="12597" max="12598" width="11.44140625" style="84" customWidth="1"/>
    <col min="12599" max="12599" width="54" style="84" customWidth="1"/>
    <col min="12600" max="12600" width="2.6640625" style="84" customWidth="1"/>
    <col min="12601" max="12601" width="7.88671875" style="84" customWidth="1"/>
    <col min="12602" max="12603" width="11.44140625" style="84" customWidth="1"/>
    <col min="12604" max="12604" width="54" style="84" customWidth="1"/>
    <col min="12605" max="12605" width="2.6640625" style="84" customWidth="1"/>
    <col min="12606" max="12800" width="11.5546875" style="84"/>
    <col min="12801" max="12801" width="2.6640625" style="84" customWidth="1"/>
    <col min="12802" max="12802" width="4.44140625" style="84" customWidth="1"/>
    <col min="12803" max="12804" width="11.44140625" style="84" customWidth="1"/>
    <col min="12805" max="12805" width="52.5546875" style="84" customWidth="1"/>
    <col min="12806" max="12806" width="2.6640625" style="84" customWidth="1"/>
    <col min="12807" max="12807" width="7.88671875" style="84" customWidth="1"/>
    <col min="12808" max="12809" width="11.44140625" style="84" customWidth="1"/>
    <col min="12810" max="12810" width="54" style="84" customWidth="1"/>
    <col min="12811" max="12811" width="2.6640625" style="84" customWidth="1"/>
    <col min="12812" max="12812" width="7.88671875" style="84" customWidth="1"/>
    <col min="12813" max="12814" width="11.44140625" style="84" customWidth="1"/>
    <col min="12815" max="12815" width="54" style="84" customWidth="1"/>
    <col min="12816" max="12816" width="2.6640625" style="84" customWidth="1"/>
    <col min="12817" max="12817" width="7.88671875" style="84" customWidth="1"/>
    <col min="12818" max="12819" width="11.44140625" style="84" customWidth="1"/>
    <col min="12820" max="12820" width="54" style="84" customWidth="1"/>
    <col min="12821" max="12821" width="2.6640625" style="84" customWidth="1"/>
    <col min="12822" max="12822" width="7.88671875" style="84" customWidth="1"/>
    <col min="12823" max="12824" width="11.44140625" style="84" customWidth="1"/>
    <col min="12825" max="12825" width="54" style="84" customWidth="1"/>
    <col min="12826" max="12826" width="2.6640625" style="84" customWidth="1"/>
    <col min="12827" max="12827" width="7.88671875" style="84" customWidth="1"/>
    <col min="12828" max="12829" width="11.44140625" style="84" customWidth="1"/>
    <col min="12830" max="12830" width="54" style="84" customWidth="1"/>
    <col min="12831" max="12831" width="2.6640625" style="84" customWidth="1"/>
    <col min="12832" max="12832" width="7.88671875" style="84" customWidth="1"/>
    <col min="12833" max="12834" width="11.44140625" style="84" customWidth="1"/>
    <col min="12835" max="12835" width="54" style="84" customWidth="1"/>
    <col min="12836" max="12836" width="2.6640625" style="84" customWidth="1"/>
    <col min="12837" max="12837" width="7.88671875" style="84" customWidth="1"/>
    <col min="12838" max="12839" width="11.44140625" style="84" customWidth="1"/>
    <col min="12840" max="12840" width="54" style="84" customWidth="1"/>
    <col min="12841" max="12841" width="2.6640625" style="84" customWidth="1"/>
    <col min="12842" max="12842" width="7.88671875" style="84" customWidth="1"/>
    <col min="12843" max="12844" width="11.44140625" style="84" customWidth="1"/>
    <col min="12845" max="12845" width="54" style="84" customWidth="1"/>
    <col min="12846" max="12846" width="2.6640625" style="84" customWidth="1"/>
    <col min="12847" max="12847" width="7.88671875" style="84" customWidth="1"/>
    <col min="12848" max="12849" width="11.44140625" style="84" customWidth="1"/>
    <col min="12850" max="12850" width="54" style="84" customWidth="1"/>
    <col min="12851" max="12851" width="2.6640625" style="84" customWidth="1"/>
    <col min="12852" max="12852" width="7.88671875" style="84" customWidth="1"/>
    <col min="12853" max="12854" width="11.44140625" style="84" customWidth="1"/>
    <col min="12855" max="12855" width="54" style="84" customWidth="1"/>
    <col min="12856" max="12856" width="2.6640625" style="84" customWidth="1"/>
    <col min="12857" max="12857" width="7.88671875" style="84" customWidth="1"/>
    <col min="12858" max="12859" width="11.44140625" style="84" customWidth="1"/>
    <col min="12860" max="12860" width="54" style="84" customWidth="1"/>
    <col min="12861" max="12861" width="2.6640625" style="84" customWidth="1"/>
    <col min="12862" max="13056" width="11.5546875" style="84"/>
    <col min="13057" max="13057" width="2.6640625" style="84" customWidth="1"/>
    <col min="13058" max="13058" width="4.44140625" style="84" customWidth="1"/>
    <col min="13059" max="13060" width="11.44140625" style="84" customWidth="1"/>
    <col min="13061" max="13061" width="52.5546875" style="84" customWidth="1"/>
    <col min="13062" max="13062" width="2.6640625" style="84" customWidth="1"/>
    <col min="13063" max="13063" width="7.88671875" style="84" customWidth="1"/>
    <col min="13064" max="13065" width="11.44140625" style="84" customWidth="1"/>
    <col min="13066" max="13066" width="54" style="84" customWidth="1"/>
    <col min="13067" max="13067" width="2.6640625" style="84" customWidth="1"/>
    <col min="13068" max="13068" width="7.88671875" style="84" customWidth="1"/>
    <col min="13069" max="13070" width="11.44140625" style="84" customWidth="1"/>
    <col min="13071" max="13071" width="54" style="84" customWidth="1"/>
    <col min="13072" max="13072" width="2.6640625" style="84" customWidth="1"/>
    <col min="13073" max="13073" width="7.88671875" style="84" customWidth="1"/>
    <col min="13074" max="13075" width="11.44140625" style="84" customWidth="1"/>
    <col min="13076" max="13076" width="54" style="84" customWidth="1"/>
    <col min="13077" max="13077" width="2.6640625" style="84" customWidth="1"/>
    <col min="13078" max="13078" width="7.88671875" style="84" customWidth="1"/>
    <col min="13079" max="13080" width="11.44140625" style="84" customWidth="1"/>
    <col min="13081" max="13081" width="54" style="84" customWidth="1"/>
    <col min="13082" max="13082" width="2.6640625" style="84" customWidth="1"/>
    <col min="13083" max="13083" width="7.88671875" style="84" customWidth="1"/>
    <col min="13084" max="13085" width="11.44140625" style="84" customWidth="1"/>
    <col min="13086" max="13086" width="54" style="84" customWidth="1"/>
    <col min="13087" max="13087" width="2.6640625" style="84" customWidth="1"/>
    <col min="13088" max="13088" width="7.88671875" style="84" customWidth="1"/>
    <col min="13089" max="13090" width="11.44140625" style="84" customWidth="1"/>
    <col min="13091" max="13091" width="54" style="84" customWidth="1"/>
    <col min="13092" max="13092" width="2.6640625" style="84" customWidth="1"/>
    <col min="13093" max="13093" width="7.88671875" style="84" customWidth="1"/>
    <col min="13094" max="13095" width="11.44140625" style="84" customWidth="1"/>
    <col min="13096" max="13096" width="54" style="84" customWidth="1"/>
    <col min="13097" max="13097" width="2.6640625" style="84" customWidth="1"/>
    <col min="13098" max="13098" width="7.88671875" style="84" customWidth="1"/>
    <col min="13099" max="13100" width="11.44140625" style="84" customWidth="1"/>
    <col min="13101" max="13101" width="54" style="84" customWidth="1"/>
    <col min="13102" max="13102" width="2.6640625" style="84" customWidth="1"/>
    <col min="13103" max="13103" width="7.88671875" style="84" customWidth="1"/>
    <col min="13104" max="13105" width="11.44140625" style="84" customWidth="1"/>
    <col min="13106" max="13106" width="54" style="84" customWidth="1"/>
    <col min="13107" max="13107" width="2.6640625" style="84" customWidth="1"/>
    <col min="13108" max="13108" width="7.88671875" style="84" customWidth="1"/>
    <col min="13109" max="13110" width="11.44140625" style="84" customWidth="1"/>
    <col min="13111" max="13111" width="54" style="84" customWidth="1"/>
    <col min="13112" max="13112" width="2.6640625" style="84" customWidth="1"/>
    <col min="13113" max="13113" width="7.88671875" style="84" customWidth="1"/>
    <col min="13114" max="13115" width="11.44140625" style="84" customWidth="1"/>
    <col min="13116" max="13116" width="54" style="84" customWidth="1"/>
    <col min="13117" max="13117" width="2.6640625" style="84" customWidth="1"/>
    <col min="13118" max="13312" width="11.5546875" style="84"/>
    <col min="13313" max="13313" width="2.6640625" style="84" customWidth="1"/>
    <col min="13314" max="13314" width="4.44140625" style="84" customWidth="1"/>
    <col min="13315" max="13316" width="11.44140625" style="84" customWidth="1"/>
    <col min="13317" max="13317" width="52.5546875" style="84" customWidth="1"/>
    <col min="13318" max="13318" width="2.6640625" style="84" customWidth="1"/>
    <col min="13319" max="13319" width="7.88671875" style="84" customWidth="1"/>
    <col min="13320" max="13321" width="11.44140625" style="84" customWidth="1"/>
    <col min="13322" max="13322" width="54" style="84" customWidth="1"/>
    <col min="13323" max="13323" width="2.6640625" style="84" customWidth="1"/>
    <col min="13324" max="13324" width="7.88671875" style="84" customWidth="1"/>
    <col min="13325" max="13326" width="11.44140625" style="84" customWidth="1"/>
    <col min="13327" max="13327" width="54" style="84" customWidth="1"/>
    <col min="13328" max="13328" width="2.6640625" style="84" customWidth="1"/>
    <col min="13329" max="13329" width="7.88671875" style="84" customWidth="1"/>
    <col min="13330" max="13331" width="11.44140625" style="84" customWidth="1"/>
    <col min="13332" max="13332" width="54" style="84" customWidth="1"/>
    <col min="13333" max="13333" width="2.6640625" style="84" customWidth="1"/>
    <col min="13334" max="13334" width="7.88671875" style="84" customWidth="1"/>
    <col min="13335" max="13336" width="11.44140625" style="84" customWidth="1"/>
    <col min="13337" max="13337" width="54" style="84" customWidth="1"/>
    <col min="13338" max="13338" width="2.6640625" style="84" customWidth="1"/>
    <col min="13339" max="13339" width="7.88671875" style="84" customWidth="1"/>
    <col min="13340" max="13341" width="11.44140625" style="84" customWidth="1"/>
    <col min="13342" max="13342" width="54" style="84" customWidth="1"/>
    <col min="13343" max="13343" width="2.6640625" style="84" customWidth="1"/>
    <col min="13344" max="13344" width="7.88671875" style="84" customWidth="1"/>
    <col min="13345" max="13346" width="11.44140625" style="84" customWidth="1"/>
    <col min="13347" max="13347" width="54" style="84" customWidth="1"/>
    <col min="13348" max="13348" width="2.6640625" style="84" customWidth="1"/>
    <col min="13349" max="13349" width="7.88671875" style="84" customWidth="1"/>
    <col min="13350" max="13351" width="11.44140625" style="84" customWidth="1"/>
    <col min="13352" max="13352" width="54" style="84" customWidth="1"/>
    <col min="13353" max="13353" width="2.6640625" style="84" customWidth="1"/>
    <col min="13354" max="13354" width="7.88671875" style="84" customWidth="1"/>
    <col min="13355" max="13356" width="11.44140625" style="84" customWidth="1"/>
    <col min="13357" max="13357" width="54" style="84" customWidth="1"/>
    <col min="13358" max="13358" width="2.6640625" style="84" customWidth="1"/>
    <col min="13359" max="13359" width="7.88671875" style="84" customWidth="1"/>
    <col min="13360" max="13361" width="11.44140625" style="84" customWidth="1"/>
    <col min="13362" max="13362" width="54" style="84" customWidth="1"/>
    <col min="13363" max="13363" width="2.6640625" style="84" customWidth="1"/>
    <col min="13364" max="13364" width="7.88671875" style="84" customWidth="1"/>
    <col min="13365" max="13366" width="11.44140625" style="84" customWidth="1"/>
    <col min="13367" max="13367" width="54" style="84" customWidth="1"/>
    <col min="13368" max="13368" width="2.6640625" style="84" customWidth="1"/>
    <col min="13369" max="13369" width="7.88671875" style="84" customWidth="1"/>
    <col min="13370" max="13371" width="11.44140625" style="84" customWidth="1"/>
    <col min="13372" max="13372" width="54" style="84" customWidth="1"/>
    <col min="13373" max="13373" width="2.6640625" style="84" customWidth="1"/>
    <col min="13374" max="13568" width="11.5546875" style="84"/>
    <col min="13569" max="13569" width="2.6640625" style="84" customWidth="1"/>
    <col min="13570" max="13570" width="4.44140625" style="84" customWidth="1"/>
    <col min="13571" max="13572" width="11.44140625" style="84" customWidth="1"/>
    <col min="13573" max="13573" width="52.5546875" style="84" customWidth="1"/>
    <col min="13574" max="13574" width="2.6640625" style="84" customWidth="1"/>
    <col min="13575" max="13575" width="7.88671875" style="84" customWidth="1"/>
    <col min="13576" max="13577" width="11.44140625" style="84" customWidth="1"/>
    <col min="13578" max="13578" width="54" style="84" customWidth="1"/>
    <col min="13579" max="13579" width="2.6640625" style="84" customWidth="1"/>
    <col min="13580" max="13580" width="7.88671875" style="84" customWidth="1"/>
    <col min="13581" max="13582" width="11.44140625" style="84" customWidth="1"/>
    <col min="13583" max="13583" width="54" style="84" customWidth="1"/>
    <col min="13584" max="13584" width="2.6640625" style="84" customWidth="1"/>
    <col min="13585" max="13585" width="7.88671875" style="84" customWidth="1"/>
    <col min="13586" max="13587" width="11.44140625" style="84" customWidth="1"/>
    <col min="13588" max="13588" width="54" style="84" customWidth="1"/>
    <col min="13589" max="13589" width="2.6640625" style="84" customWidth="1"/>
    <col min="13590" max="13590" width="7.88671875" style="84" customWidth="1"/>
    <col min="13591" max="13592" width="11.44140625" style="84" customWidth="1"/>
    <col min="13593" max="13593" width="54" style="84" customWidth="1"/>
    <col min="13594" max="13594" width="2.6640625" style="84" customWidth="1"/>
    <col min="13595" max="13595" width="7.88671875" style="84" customWidth="1"/>
    <col min="13596" max="13597" width="11.44140625" style="84" customWidth="1"/>
    <col min="13598" max="13598" width="54" style="84" customWidth="1"/>
    <col min="13599" max="13599" width="2.6640625" style="84" customWidth="1"/>
    <col min="13600" max="13600" width="7.88671875" style="84" customWidth="1"/>
    <col min="13601" max="13602" width="11.44140625" style="84" customWidth="1"/>
    <col min="13603" max="13603" width="54" style="84" customWidth="1"/>
    <col min="13604" max="13604" width="2.6640625" style="84" customWidth="1"/>
    <col min="13605" max="13605" width="7.88671875" style="84" customWidth="1"/>
    <col min="13606" max="13607" width="11.44140625" style="84" customWidth="1"/>
    <col min="13608" max="13608" width="54" style="84" customWidth="1"/>
    <col min="13609" max="13609" width="2.6640625" style="84" customWidth="1"/>
    <col min="13610" max="13610" width="7.88671875" style="84" customWidth="1"/>
    <col min="13611" max="13612" width="11.44140625" style="84" customWidth="1"/>
    <col min="13613" max="13613" width="54" style="84" customWidth="1"/>
    <col min="13614" max="13614" width="2.6640625" style="84" customWidth="1"/>
    <col min="13615" max="13615" width="7.88671875" style="84" customWidth="1"/>
    <col min="13616" max="13617" width="11.44140625" style="84" customWidth="1"/>
    <col min="13618" max="13618" width="54" style="84" customWidth="1"/>
    <col min="13619" max="13619" width="2.6640625" style="84" customWidth="1"/>
    <col min="13620" max="13620" width="7.88671875" style="84" customWidth="1"/>
    <col min="13621" max="13622" width="11.44140625" style="84" customWidth="1"/>
    <col min="13623" max="13623" width="54" style="84" customWidth="1"/>
    <col min="13624" max="13624" width="2.6640625" style="84" customWidth="1"/>
    <col min="13625" max="13625" width="7.88671875" style="84" customWidth="1"/>
    <col min="13626" max="13627" width="11.44140625" style="84" customWidth="1"/>
    <col min="13628" max="13628" width="54" style="84" customWidth="1"/>
    <col min="13629" max="13629" width="2.6640625" style="84" customWidth="1"/>
    <col min="13630" max="13824" width="11.5546875" style="84"/>
    <col min="13825" max="13825" width="2.6640625" style="84" customWidth="1"/>
    <col min="13826" max="13826" width="4.44140625" style="84" customWidth="1"/>
    <col min="13827" max="13828" width="11.44140625" style="84" customWidth="1"/>
    <col min="13829" max="13829" width="52.5546875" style="84" customWidth="1"/>
    <col min="13830" max="13830" width="2.6640625" style="84" customWidth="1"/>
    <col min="13831" max="13831" width="7.88671875" style="84" customWidth="1"/>
    <col min="13832" max="13833" width="11.44140625" style="84" customWidth="1"/>
    <col min="13834" max="13834" width="54" style="84" customWidth="1"/>
    <col min="13835" max="13835" width="2.6640625" style="84" customWidth="1"/>
    <col min="13836" max="13836" width="7.88671875" style="84" customWidth="1"/>
    <col min="13837" max="13838" width="11.44140625" style="84" customWidth="1"/>
    <col min="13839" max="13839" width="54" style="84" customWidth="1"/>
    <col min="13840" max="13840" width="2.6640625" style="84" customWidth="1"/>
    <col min="13841" max="13841" width="7.88671875" style="84" customWidth="1"/>
    <col min="13842" max="13843" width="11.44140625" style="84" customWidth="1"/>
    <col min="13844" max="13844" width="54" style="84" customWidth="1"/>
    <col min="13845" max="13845" width="2.6640625" style="84" customWidth="1"/>
    <col min="13846" max="13846" width="7.88671875" style="84" customWidth="1"/>
    <col min="13847" max="13848" width="11.44140625" style="84" customWidth="1"/>
    <col min="13849" max="13849" width="54" style="84" customWidth="1"/>
    <col min="13850" max="13850" width="2.6640625" style="84" customWidth="1"/>
    <col min="13851" max="13851" width="7.88671875" style="84" customWidth="1"/>
    <col min="13852" max="13853" width="11.44140625" style="84" customWidth="1"/>
    <col min="13854" max="13854" width="54" style="84" customWidth="1"/>
    <col min="13855" max="13855" width="2.6640625" style="84" customWidth="1"/>
    <col min="13856" max="13856" width="7.88671875" style="84" customWidth="1"/>
    <col min="13857" max="13858" width="11.44140625" style="84" customWidth="1"/>
    <col min="13859" max="13859" width="54" style="84" customWidth="1"/>
    <col min="13860" max="13860" width="2.6640625" style="84" customWidth="1"/>
    <col min="13861" max="13861" width="7.88671875" style="84" customWidth="1"/>
    <col min="13862" max="13863" width="11.44140625" style="84" customWidth="1"/>
    <col min="13864" max="13864" width="54" style="84" customWidth="1"/>
    <col min="13865" max="13865" width="2.6640625" style="84" customWidth="1"/>
    <col min="13866" max="13866" width="7.88671875" style="84" customWidth="1"/>
    <col min="13867" max="13868" width="11.44140625" style="84" customWidth="1"/>
    <col min="13869" max="13869" width="54" style="84" customWidth="1"/>
    <col min="13870" max="13870" width="2.6640625" style="84" customWidth="1"/>
    <col min="13871" max="13871" width="7.88671875" style="84" customWidth="1"/>
    <col min="13872" max="13873" width="11.44140625" style="84" customWidth="1"/>
    <col min="13874" max="13874" width="54" style="84" customWidth="1"/>
    <col min="13875" max="13875" width="2.6640625" style="84" customWidth="1"/>
    <col min="13876" max="13876" width="7.88671875" style="84" customWidth="1"/>
    <col min="13877" max="13878" width="11.44140625" style="84" customWidth="1"/>
    <col min="13879" max="13879" width="54" style="84" customWidth="1"/>
    <col min="13880" max="13880" width="2.6640625" style="84" customWidth="1"/>
    <col min="13881" max="13881" width="7.88671875" style="84" customWidth="1"/>
    <col min="13882" max="13883" width="11.44140625" style="84" customWidth="1"/>
    <col min="13884" max="13884" width="54" style="84" customWidth="1"/>
    <col min="13885" max="13885" width="2.6640625" style="84" customWidth="1"/>
    <col min="13886" max="14080" width="11.5546875" style="84"/>
    <col min="14081" max="14081" width="2.6640625" style="84" customWidth="1"/>
    <col min="14082" max="14082" width="4.44140625" style="84" customWidth="1"/>
    <col min="14083" max="14084" width="11.44140625" style="84" customWidth="1"/>
    <col min="14085" max="14085" width="52.5546875" style="84" customWidth="1"/>
    <col min="14086" max="14086" width="2.6640625" style="84" customWidth="1"/>
    <col min="14087" max="14087" width="7.88671875" style="84" customWidth="1"/>
    <col min="14088" max="14089" width="11.44140625" style="84" customWidth="1"/>
    <col min="14090" max="14090" width="54" style="84" customWidth="1"/>
    <col min="14091" max="14091" width="2.6640625" style="84" customWidth="1"/>
    <col min="14092" max="14092" width="7.88671875" style="84" customWidth="1"/>
    <col min="14093" max="14094" width="11.44140625" style="84" customWidth="1"/>
    <col min="14095" max="14095" width="54" style="84" customWidth="1"/>
    <col min="14096" max="14096" width="2.6640625" style="84" customWidth="1"/>
    <col min="14097" max="14097" width="7.88671875" style="84" customWidth="1"/>
    <col min="14098" max="14099" width="11.44140625" style="84" customWidth="1"/>
    <col min="14100" max="14100" width="54" style="84" customWidth="1"/>
    <col min="14101" max="14101" width="2.6640625" style="84" customWidth="1"/>
    <col min="14102" max="14102" width="7.88671875" style="84" customWidth="1"/>
    <col min="14103" max="14104" width="11.44140625" style="84" customWidth="1"/>
    <col min="14105" max="14105" width="54" style="84" customWidth="1"/>
    <col min="14106" max="14106" width="2.6640625" style="84" customWidth="1"/>
    <col min="14107" max="14107" width="7.88671875" style="84" customWidth="1"/>
    <col min="14108" max="14109" width="11.44140625" style="84" customWidth="1"/>
    <col min="14110" max="14110" width="54" style="84" customWidth="1"/>
    <col min="14111" max="14111" width="2.6640625" style="84" customWidth="1"/>
    <col min="14112" max="14112" width="7.88671875" style="84" customWidth="1"/>
    <col min="14113" max="14114" width="11.44140625" style="84" customWidth="1"/>
    <col min="14115" max="14115" width="54" style="84" customWidth="1"/>
    <col min="14116" max="14116" width="2.6640625" style="84" customWidth="1"/>
    <col min="14117" max="14117" width="7.88671875" style="84" customWidth="1"/>
    <col min="14118" max="14119" width="11.44140625" style="84" customWidth="1"/>
    <col min="14120" max="14120" width="54" style="84" customWidth="1"/>
    <col min="14121" max="14121" width="2.6640625" style="84" customWidth="1"/>
    <col min="14122" max="14122" width="7.88671875" style="84" customWidth="1"/>
    <col min="14123" max="14124" width="11.44140625" style="84" customWidth="1"/>
    <col min="14125" max="14125" width="54" style="84" customWidth="1"/>
    <col min="14126" max="14126" width="2.6640625" style="84" customWidth="1"/>
    <col min="14127" max="14127" width="7.88671875" style="84" customWidth="1"/>
    <col min="14128" max="14129" width="11.44140625" style="84" customWidth="1"/>
    <col min="14130" max="14130" width="54" style="84" customWidth="1"/>
    <col min="14131" max="14131" width="2.6640625" style="84" customWidth="1"/>
    <col min="14132" max="14132" width="7.88671875" style="84" customWidth="1"/>
    <col min="14133" max="14134" width="11.44140625" style="84" customWidth="1"/>
    <col min="14135" max="14135" width="54" style="84" customWidth="1"/>
    <col min="14136" max="14136" width="2.6640625" style="84" customWidth="1"/>
    <col min="14137" max="14137" width="7.88671875" style="84" customWidth="1"/>
    <col min="14138" max="14139" width="11.44140625" style="84" customWidth="1"/>
    <col min="14140" max="14140" width="54" style="84" customWidth="1"/>
    <col min="14141" max="14141" width="2.6640625" style="84" customWidth="1"/>
    <col min="14142" max="14336" width="11.5546875" style="84"/>
    <col min="14337" max="14337" width="2.6640625" style="84" customWidth="1"/>
    <col min="14338" max="14338" width="4.44140625" style="84" customWidth="1"/>
    <col min="14339" max="14340" width="11.44140625" style="84" customWidth="1"/>
    <col min="14341" max="14341" width="52.5546875" style="84" customWidth="1"/>
    <col min="14342" max="14342" width="2.6640625" style="84" customWidth="1"/>
    <col min="14343" max="14343" width="7.88671875" style="84" customWidth="1"/>
    <col min="14344" max="14345" width="11.44140625" style="84" customWidth="1"/>
    <col min="14346" max="14346" width="54" style="84" customWidth="1"/>
    <col min="14347" max="14347" width="2.6640625" style="84" customWidth="1"/>
    <col min="14348" max="14348" width="7.88671875" style="84" customWidth="1"/>
    <col min="14349" max="14350" width="11.44140625" style="84" customWidth="1"/>
    <col min="14351" max="14351" width="54" style="84" customWidth="1"/>
    <col min="14352" max="14352" width="2.6640625" style="84" customWidth="1"/>
    <col min="14353" max="14353" width="7.88671875" style="84" customWidth="1"/>
    <col min="14354" max="14355" width="11.44140625" style="84" customWidth="1"/>
    <col min="14356" max="14356" width="54" style="84" customWidth="1"/>
    <col min="14357" max="14357" width="2.6640625" style="84" customWidth="1"/>
    <col min="14358" max="14358" width="7.88671875" style="84" customWidth="1"/>
    <col min="14359" max="14360" width="11.44140625" style="84" customWidth="1"/>
    <col min="14361" max="14361" width="54" style="84" customWidth="1"/>
    <col min="14362" max="14362" width="2.6640625" style="84" customWidth="1"/>
    <col min="14363" max="14363" width="7.88671875" style="84" customWidth="1"/>
    <col min="14364" max="14365" width="11.44140625" style="84" customWidth="1"/>
    <col min="14366" max="14366" width="54" style="84" customWidth="1"/>
    <col min="14367" max="14367" width="2.6640625" style="84" customWidth="1"/>
    <col min="14368" max="14368" width="7.88671875" style="84" customWidth="1"/>
    <col min="14369" max="14370" width="11.44140625" style="84" customWidth="1"/>
    <col min="14371" max="14371" width="54" style="84" customWidth="1"/>
    <col min="14372" max="14372" width="2.6640625" style="84" customWidth="1"/>
    <col min="14373" max="14373" width="7.88671875" style="84" customWidth="1"/>
    <col min="14374" max="14375" width="11.44140625" style="84" customWidth="1"/>
    <col min="14376" max="14376" width="54" style="84" customWidth="1"/>
    <col min="14377" max="14377" width="2.6640625" style="84" customWidth="1"/>
    <col min="14378" max="14378" width="7.88671875" style="84" customWidth="1"/>
    <col min="14379" max="14380" width="11.44140625" style="84" customWidth="1"/>
    <col min="14381" max="14381" width="54" style="84" customWidth="1"/>
    <col min="14382" max="14382" width="2.6640625" style="84" customWidth="1"/>
    <col min="14383" max="14383" width="7.88671875" style="84" customWidth="1"/>
    <col min="14384" max="14385" width="11.44140625" style="84" customWidth="1"/>
    <col min="14386" max="14386" width="54" style="84" customWidth="1"/>
    <col min="14387" max="14387" width="2.6640625" style="84" customWidth="1"/>
    <col min="14388" max="14388" width="7.88671875" style="84" customWidth="1"/>
    <col min="14389" max="14390" width="11.44140625" style="84" customWidth="1"/>
    <col min="14391" max="14391" width="54" style="84" customWidth="1"/>
    <col min="14392" max="14392" width="2.6640625" style="84" customWidth="1"/>
    <col min="14393" max="14393" width="7.88671875" style="84" customWidth="1"/>
    <col min="14394" max="14395" width="11.44140625" style="84" customWidth="1"/>
    <col min="14396" max="14396" width="54" style="84" customWidth="1"/>
    <col min="14397" max="14397" width="2.6640625" style="84" customWidth="1"/>
    <col min="14398" max="14592" width="11.5546875" style="84"/>
    <col min="14593" max="14593" width="2.6640625" style="84" customWidth="1"/>
    <col min="14594" max="14594" width="4.44140625" style="84" customWidth="1"/>
    <col min="14595" max="14596" width="11.44140625" style="84" customWidth="1"/>
    <col min="14597" max="14597" width="52.5546875" style="84" customWidth="1"/>
    <col min="14598" max="14598" width="2.6640625" style="84" customWidth="1"/>
    <col min="14599" max="14599" width="7.88671875" style="84" customWidth="1"/>
    <col min="14600" max="14601" width="11.44140625" style="84" customWidth="1"/>
    <col min="14602" max="14602" width="54" style="84" customWidth="1"/>
    <col min="14603" max="14603" width="2.6640625" style="84" customWidth="1"/>
    <col min="14604" max="14604" width="7.88671875" style="84" customWidth="1"/>
    <col min="14605" max="14606" width="11.44140625" style="84" customWidth="1"/>
    <col min="14607" max="14607" width="54" style="84" customWidth="1"/>
    <col min="14608" max="14608" width="2.6640625" style="84" customWidth="1"/>
    <col min="14609" max="14609" width="7.88671875" style="84" customWidth="1"/>
    <col min="14610" max="14611" width="11.44140625" style="84" customWidth="1"/>
    <col min="14612" max="14612" width="54" style="84" customWidth="1"/>
    <col min="14613" max="14613" width="2.6640625" style="84" customWidth="1"/>
    <col min="14614" max="14614" width="7.88671875" style="84" customWidth="1"/>
    <col min="14615" max="14616" width="11.44140625" style="84" customWidth="1"/>
    <col min="14617" max="14617" width="54" style="84" customWidth="1"/>
    <col min="14618" max="14618" width="2.6640625" style="84" customWidth="1"/>
    <col min="14619" max="14619" width="7.88671875" style="84" customWidth="1"/>
    <col min="14620" max="14621" width="11.44140625" style="84" customWidth="1"/>
    <col min="14622" max="14622" width="54" style="84" customWidth="1"/>
    <col min="14623" max="14623" width="2.6640625" style="84" customWidth="1"/>
    <col min="14624" max="14624" width="7.88671875" style="84" customWidth="1"/>
    <col min="14625" max="14626" width="11.44140625" style="84" customWidth="1"/>
    <col min="14627" max="14627" width="54" style="84" customWidth="1"/>
    <col min="14628" max="14628" width="2.6640625" style="84" customWidth="1"/>
    <col min="14629" max="14629" width="7.88671875" style="84" customWidth="1"/>
    <col min="14630" max="14631" width="11.44140625" style="84" customWidth="1"/>
    <col min="14632" max="14632" width="54" style="84" customWidth="1"/>
    <col min="14633" max="14633" width="2.6640625" style="84" customWidth="1"/>
    <col min="14634" max="14634" width="7.88671875" style="84" customWidth="1"/>
    <col min="14635" max="14636" width="11.44140625" style="84" customWidth="1"/>
    <col min="14637" max="14637" width="54" style="84" customWidth="1"/>
    <col min="14638" max="14638" width="2.6640625" style="84" customWidth="1"/>
    <col min="14639" max="14639" width="7.88671875" style="84" customWidth="1"/>
    <col min="14640" max="14641" width="11.44140625" style="84" customWidth="1"/>
    <col min="14642" max="14642" width="54" style="84" customWidth="1"/>
    <col min="14643" max="14643" width="2.6640625" style="84" customWidth="1"/>
    <col min="14644" max="14644" width="7.88671875" style="84" customWidth="1"/>
    <col min="14645" max="14646" width="11.44140625" style="84" customWidth="1"/>
    <col min="14647" max="14647" width="54" style="84" customWidth="1"/>
    <col min="14648" max="14648" width="2.6640625" style="84" customWidth="1"/>
    <col min="14649" max="14649" width="7.88671875" style="84" customWidth="1"/>
    <col min="14650" max="14651" width="11.44140625" style="84" customWidth="1"/>
    <col min="14652" max="14652" width="54" style="84" customWidth="1"/>
    <col min="14653" max="14653" width="2.6640625" style="84" customWidth="1"/>
    <col min="14654" max="14848" width="11.5546875" style="84"/>
    <col min="14849" max="14849" width="2.6640625" style="84" customWidth="1"/>
    <col min="14850" max="14850" width="4.44140625" style="84" customWidth="1"/>
    <col min="14851" max="14852" width="11.44140625" style="84" customWidth="1"/>
    <col min="14853" max="14853" width="52.5546875" style="84" customWidth="1"/>
    <col min="14854" max="14854" width="2.6640625" style="84" customWidth="1"/>
    <col min="14855" max="14855" width="7.88671875" style="84" customWidth="1"/>
    <col min="14856" max="14857" width="11.44140625" style="84" customWidth="1"/>
    <col min="14858" max="14858" width="54" style="84" customWidth="1"/>
    <col min="14859" max="14859" width="2.6640625" style="84" customWidth="1"/>
    <col min="14860" max="14860" width="7.88671875" style="84" customWidth="1"/>
    <col min="14861" max="14862" width="11.44140625" style="84" customWidth="1"/>
    <col min="14863" max="14863" width="54" style="84" customWidth="1"/>
    <col min="14864" max="14864" width="2.6640625" style="84" customWidth="1"/>
    <col min="14865" max="14865" width="7.88671875" style="84" customWidth="1"/>
    <col min="14866" max="14867" width="11.44140625" style="84" customWidth="1"/>
    <col min="14868" max="14868" width="54" style="84" customWidth="1"/>
    <col min="14869" max="14869" width="2.6640625" style="84" customWidth="1"/>
    <col min="14870" max="14870" width="7.88671875" style="84" customWidth="1"/>
    <col min="14871" max="14872" width="11.44140625" style="84" customWidth="1"/>
    <col min="14873" max="14873" width="54" style="84" customWidth="1"/>
    <col min="14874" max="14874" width="2.6640625" style="84" customWidth="1"/>
    <col min="14875" max="14875" width="7.88671875" style="84" customWidth="1"/>
    <col min="14876" max="14877" width="11.44140625" style="84" customWidth="1"/>
    <col min="14878" max="14878" width="54" style="84" customWidth="1"/>
    <col min="14879" max="14879" width="2.6640625" style="84" customWidth="1"/>
    <col min="14880" max="14880" width="7.88671875" style="84" customWidth="1"/>
    <col min="14881" max="14882" width="11.44140625" style="84" customWidth="1"/>
    <col min="14883" max="14883" width="54" style="84" customWidth="1"/>
    <col min="14884" max="14884" width="2.6640625" style="84" customWidth="1"/>
    <col min="14885" max="14885" width="7.88671875" style="84" customWidth="1"/>
    <col min="14886" max="14887" width="11.44140625" style="84" customWidth="1"/>
    <col min="14888" max="14888" width="54" style="84" customWidth="1"/>
    <col min="14889" max="14889" width="2.6640625" style="84" customWidth="1"/>
    <col min="14890" max="14890" width="7.88671875" style="84" customWidth="1"/>
    <col min="14891" max="14892" width="11.44140625" style="84" customWidth="1"/>
    <col min="14893" max="14893" width="54" style="84" customWidth="1"/>
    <col min="14894" max="14894" width="2.6640625" style="84" customWidth="1"/>
    <col min="14895" max="14895" width="7.88671875" style="84" customWidth="1"/>
    <col min="14896" max="14897" width="11.44140625" style="84" customWidth="1"/>
    <col min="14898" max="14898" width="54" style="84" customWidth="1"/>
    <col min="14899" max="14899" width="2.6640625" style="84" customWidth="1"/>
    <col min="14900" max="14900" width="7.88671875" style="84" customWidth="1"/>
    <col min="14901" max="14902" width="11.44140625" style="84" customWidth="1"/>
    <col min="14903" max="14903" width="54" style="84" customWidth="1"/>
    <col min="14904" max="14904" width="2.6640625" style="84" customWidth="1"/>
    <col min="14905" max="14905" width="7.88671875" style="84" customWidth="1"/>
    <col min="14906" max="14907" width="11.44140625" style="84" customWidth="1"/>
    <col min="14908" max="14908" width="54" style="84" customWidth="1"/>
    <col min="14909" max="14909" width="2.6640625" style="84" customWidth="1"/>
    <col min="14910" max="15104" width="11.5546875" style="84"/>
    <col min="15105" max="15105" width="2.6640625" style="84" customWidth="1"/>
    <col min="15106" max="15106" width="4.44140625" style="84" customWidth="1"/>
    <col min="15107" max="15108" width="11.44140625" style="84" customWidth="1"/>
    <col min="15109" max="15109" width="52.5546875" style="84" customWidth="1"/>
    <col min="15110" max="15110" width="2.6640625" style="84" customWidth="1"/>
    <col min="15111" max="15111" width="7.88671875" style="84" customWidth="1"/>
    <col min="15112" max="15113" width="11.44140625" style="84" customWidth="1"/>
    <col min="15114" max="15114" width="54" style="84" customWidth="1"/>
    <col min="15115" max="15115" width="2.6640625" style="84" customWidth="1"/>
    <col min="15116" max="15116" width="7.88671875" style="84" customWidth="1"/>
    <col min="15117" max="15118" width="11.44140625" style="84" customWidth="1"/>
    <col min="15119" max="15119" width="54" style="84" customWidth="1"/>
    <col min="15120" max="15120" width="2.6640625" style="84" customWidth="1"/>
    <col min="15121" max="15121" width="7.88671875" style="84" customWidth="1"/>
    <col min="15122" max="15123" width="11.44140625" style="84" customWidth="1"/>
    <col min="15124" max="15124" width="54" style="84" customWidth="1"/>
    <col min="15125" max="15125" width="2.6640625" style="84" customWidth="1"/>
    <col min="15126" max="15126" width="7.88671875" style="84" customWidth="1"/>
    <col min="15127" max="15128" width="11.44140625" style="84" customWidth="1"/>
    <col min="15129" max="15129" width="54" style="84" customWidth="1"/>
    <col min="15130" max="15130" width="2.6640625" style="84" customWidth="1"/>
    <col min="15131" max="15131" width="7.88671875" style="84" customWidth="1"/>
    <col min="15132" max="15133" width="11.44140625" style="84" customWidth="1"/>
    <col min="15134" max="15134" width="54" style="84" customWidth="1"/>
    <col min="15135" max="15135" width="2.6640625" style="84" customWidth="1"/>
    <col min="15136" max="15136" width="7.88671875" style="84" customWidth="1"/>
    <col min="15137" max="15138" width="11.44140625" style="84" customWidth="1"/>
    <col min="15139" max="15139" width="54" style="84" customWidth="1"/>
    <col min="15140" max="15140" width="2.6640625" style="84" customWidth="1"/>
    <col min="15141" max="15141" width="7.88671875" style="84" customWidth="1"/>
    <col min="15142" max="15143" width="11.44140625" style="84" customWidth="1"/>
    <col min="15144" max="15144" width="54" style="84" customWidth="1"/>
    <col min="15145" max="15145" width="2.6640625" style="84" customWidth="1"/>
    <col min="15146" max="15146" width="7.88671875" style="84" customWidth="1"/>
    <col min="15147" max="15148" width="11.44140625" style="84" customWidth="1"/>
    <col min="15149" max="15149" width="54" style="84" customWidth="1"/>
    <col min="15150" max="15150" width="2.6640625" style="84" customWidth="1"/>
    <col min="15151" max="15151" width="7.88671875" style="84" customWidth="1"/>
    <col min="15152" max="15153" width="11.44140625" style="84" customWidth="1"/>
    <col min="15154" max="15154" width="54" style="84" customWidth="1"/>
    <col min="15155" max="15155" width="2.6640625" style="84" customWidth="1"/>
    <col min="15156" max="15156" width="7.88671875" style="84" customWidth="1"/>
    <col min="15157" max="15158" width="11.44140625" style="84" customWidth="1"/>
    <col min="15159" max="15159" width="54" style="84" customWidth="1"/>
    <col min="15160" max="15160" width="2.6640625" style="84" customWidth="1"/>
    <col min="15161" max="15161" width="7.88671875" style="84" customWidth="1"/>
    <col min="15162" max="15163" width="11.44140625" style="84" customWidth="1"/>
    <col min="15164" max="15164" width="54" style="84" customWidth="1"/>
    <col min="15165" max="15165" width="2.6640625" style="84" customWidth="1"/>
    <col min="15166" max="15360" width="11.5546875" style="84"/>
    <col min="15361" max="15361" width="2.6640625" style="84" customWidth="1"/>
    <col min="15362" max="15362" width="4.44140625" style="84" customWidth="1"/>
    <col min="15363" max="15364" width="11.44140625" style="84" customWidth="1"/>
    <col min="15365" max="15365" width="52.5546875" style="84" customWidth="1"/>
    <col min="15366" max="15366" width="2.6640625" style="84" customWidth="1"/>
    <col min="15367" max="15367" width="7.88671875" style="84" customWidth="1"/>
    <col min="15368" max="15369" width="11.44140625" style="84" customWidth="1"/>
    <col min="15370" max="15370" width="54" style="84" customWidth="1"/>
    <col min="15371" max="15371" width="2.6640625" style="84" customWidth="1"/>
    <col min="15372" max="15372" width="7.88671875" style="84" customWidth="1"/>
    <col min="15373" max="15374" width="11.44140625" style="84" customWidth="1"/>
    <col min="15375" max="15375" width="54" style="84" customWidth="1"/>
    <col min="15376" max="15376" width="2.6640625" style="84" customWidth="1"/>
    <col min="15377" max="15377" width="7.88671875" style="84" customWidth="1"/>
    <col min="15378" max="15379" width="11.44140625" style="84" customWidth="1"/>
    <col min="15380" max="15380" width="54" style="84" customWidth="1"/>
    <col min="15381" max="15381" width="2.6640625" style="84" customWidth="1"/>
    <col min="15382" max="15382" width="7.88671875" style="84" customWidth="1"/>
    <col min="15383" max="15384" width="11.44140625" style="84" customWidth="1"/>
    <col min="15385" max="15385" width="54" style="84" customWidth="1"/>
    <col min="15386" max="15386" width="2.6640625" style="84" customWidth="1"/>
    <col min="15387" max="15387" width="7.88671875" style="84" customWidth="1"/>
    <col min="15388" max="15389" width="11.44140625" style="84" customWidth="1"/>
    <col min="15390" max="15390" width="54" style="84" customWidth="1"/>
    <col min="15391" max="15391" width="2.6640625" style="84" customWidth="1"/>
    <col min="15392" max="15392" width="7.88671875" style="84" customWidth="1"/>
    <col min="15393" max="15394" width="11.44140625" style="84" customWidth="1"/>
    <col min="15395" max="15395" width="54" style="84" customWidth="1"/>
    <col min="15396" max="15396" width="2.6640625" style="84" customWidth="1"/>
    <col min="15397" max="15397" width="7.88671875" style="84" customWidth="1"/>
    <col min="15398" max="15399" width="11.44140625" style="84" customWidth="1"/>
    <col min="15400" max="15400" width="54" style="84" customWidth="1"/>
    <col min="15401" max="15401" width="2.6640625" style="84" customWidth="1"/>
    <col min="15402" max="15402" width="7.88671875" style="84" customWidth="1"/>
    <col min="15403" max="15404" width="11.44140625" style="84" customWidth="1"/>
    <col min="15405" max="15405" width="54" style="84" customWidth="1"/>
    <col min="15406" max="15406" width="2.6640625" style="84" customWidth="1"/>
    <col min="15407" max="15407" width="7.88671875" style="84" customWidth="1"/>
    <col min="15408" max="15409" width="11.44140625" style="84" customWidth="1"/>
    <col min="15410" max="15410" width="54" style="84" customWidth="1"/>
    <col min="15411" max="15411" width="2.6640625" style="84" customWidth="1"/>
    <col min="15412" max="15412" width="7.88671875" style="84" customWidth="1"/>
    <col min="15413" max="15414" width="11.44140625" style="84" customWidth="1"/>
    <col min="15415" max="15415" width="54" style="84" customWidth="1"/>
    <col min="15416" max="15416" width="2.6640625" style="84" customWidth="1"/>
    <col min="15417" max="15417" width="7.88671875" style="84" customWidth="1"/>
    <col min="15418" max="15419" width="11.44140625" style="84" customWidth="1"/>
    <col min="15420" max="15420" width="54" style="84" customWidth="1"/>
    <col min="15421" max="15421" width="2.6640625" style="84" customWidth="1"/>
    <col min="15422" max="15616" width="11.5546875" style="84"/>
    <col min="15617" max="15617" width="2.6640625" style="84" customWidth="1"/>
    <col min="15618" max="15618" width="4.44140625" style="84" customWidth="1"/>
    <col min="15619" max="15620" width="11.44140625" style="84" customWidth="1"/>
    <col min="15621" max="15621" width="52.5546875" style="84" customWidth="1"/>
    <col min="15622" max="15622" width="2.6640625" style="84" customWidth="1"/>
    <col min="15623" max="15623" width="7.88671875" style="84" customWidth="1"/>
    <col min="15624" max="15625" width="11.44140625" style="84" customWidth="1"/>
    <col min="15626" max="15626" width="54" style="84" customWidth="1"/>
    <col min="15627" max="15627" width="2.6640625" style="84" customWidth="1"/>
    <col min="15628" max="15628" width="7.88671875" style="84" customWidth="1"/>
    <col min="15629" max="15630" width="11.44140625" style="84" customWidth="1"/>
    <col min="15631" max="15631" width="54" style="84" customWidth="1"/>
    <col min="15632" max="15632" width="2.6640625" style="84" customWidth="1"/>
    <col min="15633" max="15633" width="7.88671875" style="84" customWidth="1"/>
    <col min="15634" max="15635" width="11.44140625" style="84" customWidth="1"/>
    <col min="15636" max="15636" width="54" style="84" customWidth="1"/>
    <col min="15637" max="15637" width="2.6640625" style="84" customWidth="1"/>
    <col min="15638" max="15638" width="7.88671875" style="84" customWidth="1"/>
    <col min="15639" max="15640" width="11.44140625" style="84" customWidth="1"/>
    <col min="15641" max="15641" width="54" style="84" customWidth="1"/>
    <col min="15642" max="15642" width="2.6640625" style="84" customWidth="1"/>
    <col min="15643" max="15643" width="7.88671875" style="84" customWidth="1"/>
    <col min="15644" max="15645" width="11.44140625" style="84" customWidth="1"/>
    <col min="15646" max="15646" width="54" style="84" customWidth="1"/>
    <col min="15647" max="15647" width="2.6640625" style="84" customWidth="1"/>
    <col min="15648" max="15648" width="7.88671875" style="84" customWidth="1"/>
    <col min="15649" max="15650" width="11.44140625" style="84" customWidth="1"/>
    <col min="15651" max="15651" width="54" style="84" customWidth="1"/>
    <col min="15652" max="15652" width="2.6640625" style="84" customWidth="1"/>
    <col min="15653" max="15653" width="7.88671875" style="84" customWidth="1"/>
    <col min="15654" max="15655" width="11.44140625" style="84" customWidth="1"/>
    <col min="15656" max="15656" width="54" style="84" customWidth="1"/>
    <col min="15657" max="15657" width="2.6640625" style="84" customWidth="1"/>
    <col min="15658" max="15658" width="7.88671875" style="84" customWidth="1"/>
    <col min="15659" max="15660" width="11.44140625" style="84" customWidth="1"/>
    <col min="15661" max="15661" width="54" style="84" customWidth="1"/>
    <col min="15662" max="15662" width="2.6640625" style="84" customWidth="1"/>
    <col min="15663" max="15663" width="7.88671875" style="84" customWidth="1"/>
    <col min="15664" max="15665" width="11.44140625" style="84" customWidth="1"/>
    <col min="15666" max="15666" width="54" style="84" customWidth="1"/>
    <col min="15667" max="15667" width="2.6640625" style="84" customWidth="1"/>
    <col min="15668" max="15668" width="7.88671875" style="84" customWidth="1"/>
    <col min="15669" max="15670" width="11.44140625" style="84" customWidth="1"/>
    <col min="15671" max="15671" width="54" style="84" customWidth="1"/>
    <col min="15672" max="15672" width="2.6640625" style="84" customWidth="1"/>
    <col min="15673" max="15673" width="7.88671875" style="84" customWidth="1"/>
    <col min="15674" max="15675" width="11.44140625" style="84" customWidth="1"/>
    <col min="15676" max="15676" width="54" style="84" customWidth="1"/>
    <col min="15677" max="15677" width="2.6640625" style="84" customWidth="1"/>
    <col min="15678" max="15872" width="11.5546875" style="84"/>
    <col min="15873" max="15873" width="2.6640625" style="84" customWidth="1"/>
    <col min="15874" max="15874" width="4.44140625" style="84" customWidth="1"/>
    <col min="15875" max="15876" width="11.44140625" style="84" customWidth="1"/>
    <col min="15877" max="15877" width="52.5546875" style="84" customWidth="1"/>
    <col min="15878" max="15878" width="2.6640625" style="84" customWidth="1"/>
    <col min="15879" max="15879" width="7.88671875" style="84" customWidth="1"/>
    <col min="15880" max="15881" width="11.44140625" style="84" customWidth="1"/>
    <col min="15882" max="15882" width="54" style="84" customWidth="1"/>
    <col min="15883" max="15883" width="2.6640625" style="84" customWidth="1"/>
    <col min="15884" max="15884" width="7.88671875" style="84" customWidth="1"/>
    <col min="15885" max="15886" width="11.44140625" style="84" customWidth="1"/>
    <col min="15887" max="15887" width="54" style="84" customWidth="1"/>
    <col min="15888" max="15888" width="2.6640625" style="84" customWidth="1"/>
    <col min="15889" max="15889" width="7.88671875" style="84" customWidth="1"/>
    <col min="15890" max="15891" width="11.44140625" style="84" customWidth="1"/>
    <col min="15892" max="15892" width="54" style="84" customWidth="1"/>
    <col min="15893" max="15893" width="2.6640625" style="84" customWidth="1"/>
    <col min="15894" max="15894" width="7.88671875" style="84" customWidth="1"/>
    <col min="15895" max="15896" width="11.44140625" style="84" customWidth="1"/>
    <col min="15897" max="15897" width="54" style="84" customWidth="1"/>
    <col min="15898" max="15898" width="2.6640625" style="84" customWidth="1"/>
    <col min="15899" max="15899" width="7.88671875" style="84" customWidth="1"/>
    <col min="15900" max="15901" width="11.44140625" style="84" customWidth="1"/>
    <col min="15902" max="15902" width="54" style="84" customWidth="1"/>
    <col min="15903" max="15903" width="2.6640625" style="84" customWidth="1"/>
    <col min="15904" max="15904" width="7.88671875" style="84" customWidth="1"/>
    <col min="15905" max="15906" width="11.44140625" style="84" customWidth="1"/>
    <col min="15907" max="15907" width="54" style="84" customWidth="1"/>
    <col min="15908" max="15908" width="2.6640625" style="84" customWidth="1"/>
    <col min="15909" max="15909" width="7.88671875" style="84" customWidth="1"/>
    <col min="15910" max="15911" width="11.44140625" style="84" customWidth="1"/>
    <col min="15912" max="15912" width="54" style="84" customWidth="1"/>
    <col min="15913" max="15913" width="2.6640625" style="84" customWidth="1"/>
    <col min="15914" max="15914" width="7.88671875" style="84" customWidth="1"/>
    <col min="15915" max="15916" width="11.44140625" style="84" customWidth="1"/>
    <col min="15917" max="15917" width="54" style="84" customWidth="1"/>
    <col min="15918" max="15918" width="2.6640625" style="84" customWidth="1"/>
    <col min="15919" max="15919" width="7.88671875" style="84" customWidth="1"/>
    <col min="15920" max="15921" width="11.44140625" style="84" customWidth="1"/>
    <col min="15922" max="15922" width="54" style="84" customWidth="1"/>
    <col min="15923" max="15923" width="2.6640625" style="84" customWidth="1"/>
    <col min="15924" max="15924" width="7.88671875" style="84" customWidth="1"/>
    <col min="15925" max="15926" width="11.44140625" style="84" customWidth="1"/>
    <col min="15927" max="15927" width="54" style="84" customWidth="1"/>
    <col min="15928" max="15928" width="2.6640625" style="84" customWidth="1"/>
    <col min="15929" max="15929" width="7.88671875" style="84" customWidth="1"/>
    <col min="15930" max="15931" width="11.44140625" style="84" customWidth="1"/>
    <col min="15932" max="15932" width="54" style="84" customWidth="1"/>
    <col min="15933" max="15933" width="2.6640625" style="84" customWidth="1"/>
    <col min="15934" max="16128" width="11.5546875" style="84"/>
    <col min="16129" max="16129" width="2.6640625" style="84" customWidth="1"/>
    <col min="16130" max="16130" width="4.44140625" style="84" customWidth="1"/>
    <col min="16131" max="16132" width="11.44140625" style="84" customWidth="1"/>
    <col min="16133" max="16133" width="52.5546875" style="84" customWidth="1"/>
    <col min="16134" max="16134" width="2.6640625" style="84" customWidth="1"/>
    <col min="16135" max="16135" width="7.88671875" style="84" customWidth="1"/>
    <col min="16136" max="16137" width="11.44140625" style="84" customWidth="1"/>
    <col min="16138" max="16138" width="54" style="84" customWidth="1"/>
    <col min="16139" max="16139" width="2.6640625" style="84" customWidth="1"/>
    <col min="16140" max="16140" width="7.88671875" style="84" customWidth="1"/>
    <col min="16141" max="16142" width="11.44140625" style="84" customWidth="1"/>
    <col min="16143" max="16143" width="54" style="84" customWidth="1"/>
    <col min="16144" max="16144" width="2.6640625" style="84" customWidth="1"/>
    <col min="16145" max="16145" width="7.88671875" style="84" customWidth="1"/>
    <col min="16146" max="16147" width="11.44140625" style="84" customWidth="1"/>
    <col min="16148" max="16148" width="54" style="84" customWidth="1"/>
    <col min="16149" max="16149" width="2.6640625" style="84" customWidth="1"/>
    <col min="16150" max="16150" width="7.88671875" style="84" customWidth="1"/>
    <col min="16151" max="16152" width="11.44140625" style="84" customWidth="1"/>
    <col min="16153" max="16153" width="54" style="84" customWidth="1"/>
    <col min="16154" max="16154" width="2.6640625" style="84" customWidth="1"/>
    <col min="16155" max="16155" width="7.88671875" style="84" customWidth="1"/>
    <col min="16156" max="16157" width="11.44140625" style="84" customWidth="1"/>
    <col min="16158" max="16158" width="54" style="84" customWidth="1"/>
    <col min="16159" max="16159" width="2.6640625" style="84" customWidth="1"/>
    <col min="16160" max="16160" width="7.88671875" style="84" customWidth="1"/>
    <col min="16161" max="16162" width="11.44140625" style="84" customWidth="1"/>
    <col min="16163" max="16163" width="54" style="84" customWidth="1"/>
    <col min="16164" max="16164" width="2.6640625" style="84" customWidth="1"/>
    <col min="16165" max="16165" width="7.88671875" style="84" customWidth="1"/>
    <col min="16166" max="16167" width="11.44140625" style="84" customWidth="1"/>
    <col min="16168" max="16168" width="54" style="84" customWidth="1"/>
    <col min="16169" max="16169" width="2.6640625" style="84" customWidth="1"/>
    <col min="16170" max="16170" width="7.88671875" style="84" customWidth="1"/>
    <col min="16171" max="16172" width="11.44140625" style="84" customWidth="1"/>
    <col min="16173" max="16173" width="54" style="84" customWidth="1"/>
    <col min="16174" max="16174" width="2.6640625" style="84" customWidth="1"/>
    <col min="16175" max="16175" width="7.88671875" style="84" customWidth="1"/>
    <col min="16176" max="16177" width="11.44140625" style="84" customWidth="1"/>
    <col min="16178" max="16178" width="54" style="84" customWidth="1"/>
    <col min="16179" max="16179" width="2.6640625" style="84" customWidth="1"/>
    <col min="16180" max="16180" width="7.88671875" style="84" customWidth="1"/>
    <col min="16181" max="16182" width="11.44140625" style="84" customWidth="1"/>
    <col min="16183" max="16183" width="54" style="84" customWidth="1"/>
    <col min="16184" max="16184" width="2.6640625" style="84" customWidth="1"/>
    <col min="16185" max="16185" width="7.88671875" style="84" customWidth="1"/>
    <col min="16186" max="16187" width="11.44140625" style="84" customWidth="1"/>
    <col min="16188" max="16188" width="54" style="84" customWidth="1"/>
    <col min="16189" max="16189" width="2.6640625" style="84" customWidth="1"/>
    <col min="16190" max="16384" width="11.5546875" style="84"/>
  </cols>
  <sheetData>
    <row r="1" spans="1:61" x14ac:dyDescent="0.25">
      <c r="A1" s="161"/>
      <c r="C1" s="264" t="s">
        <v>1582</v>
      </c>
      <c r="D1" s="264"/>
      <c r="E1" s="264"/>
      <c r="F1" s="161"/>
      <c r="H1" s="213"/>
      <c r="I1" s="213"/>
      <c r="J1" s="213"/>
      <c r="K1" s="161"/>
      <c r="M1" s="213"/>
      <c r="N1" s="213"/>
      <c r="O1" s="213"/>
      <c r="P1" s="161"/>
      <c r="R1" s="213"/>
      <c r="S1" s="213"/>
      <c r="T1" s="213"/>
      <c r="U1" s="161"/>
      <c r="W1" s="213"/>
      <c r="X1" s="213"/>
      <c r="Y1" s="213"/>
      <c r="Z1" s="161"/>
      <c r="AB1" s="213"/>
      <c r="AC1" s="213"/>
      <c r="AD1" s="213"/>
      <c r="AE1" s="161"/>
      <c r="AG1" s="213"/>
      <c r="AH1" s="213"/>
      <c r="AI1" s="213"/>
      <c r="AJ1" s="161"/>
      <c r="AL1" s="213"/>
      <c r="AM1" s="213"/>
      <c r="AN1" s="213"/>
      <c r="AO1" s="161"/>
      <c r="AQ1" s="213"/>
      <c r="AR1" s="213"/>
      <c r="AS1" s="213"/>
      <c r="AT1" s="161"/>
      <c r="AV1" s="213"/>
      <c r="AW1" s="213"/>
      <c r="AX1" s="213"/>
      <c r="AY1" s="161"/>
      <c r="BA1" s="213"/>
      <c r="BB1" s="213"/>
      <c r="BC1" s="213"/>
      <c r="BD1" s="161"/>
      <c r="BF1" s="213"/>
      <c r="BG1" s="213"/>
      <c r="BH1" s="213"/>
      <c r="BI1" s="161"/>
    </row>
    <row r="3" spans="1:61" x14ac:dyDescent="0.25">
      <c r="A3" s="153"/>
      <c r="B3" s="153"/>
      <c r="C3" s="153" t="s">
        <v>340</v>
      </c>
      <c r="D3" s="153"/>
      <c r="E3" s="153"/>
      <c r="F3" s="153"/>
      <c r="G3" s="153"/>
      <c r="H3" s="153" t="s">
        <v>1344</v>
      </c>
      <c r="I3" s="153"/>
      <c r="J3" s="153"/>
      <c r="K3" s="153"/>
      <c r="L3" s="153"/>
      <c r="M3" s="153" t="s">
        <v>1583</v>
      </c>
      <c r="N3" s="153"/>
      <c r="O3" s="153"/>
      <c r="P3" s="153"/>
      <c r="Q3" s="153"/>
      <c r="R3" s="153" t="s">
        <v>1584</v>
      </c>
      <c r="S3" s="153"/>
      <c r="T3" s="153"/>
      <c r="U3" s="153"/>
      <c r="V3" s="153"/>
      <c r="W3" s="153" t="s">
        <v>1585</v>
      </c>
      <c r="X3" s="153"/>
      <c r="Y3" s="153"/>
      <c r="Z3" s="153"/>
      <c r="AA3" s="153"/>
      <c r="AB3" s="153" t="s">
        <v>1348</v>
      </c>
      <c r="AC3" s="153"/>
      <c r="AD3" s="153"/>
      <c r="AE3" s="153"/>
      <c r="AF3" s="153"/>
      <c r="AG3" s="153" t="s">
        <v>1349</v>
      </c>
      <c r="AH3" s="153"/>
      <c r="AI3" s="153"/>
      <c r="AJ3" s="153"/>
      <c r="AK3" s="153"/>
      <c r="AL3" s="153" t="s">
        <v>1350</v>
      </c>
      <c r="AM3" s="153"/>
      <c r="AN3" s="153"/>
      <c r="AO3" s="153"/>
      <c r="AP3" s="153"/>
      <c r="AQ3" s="153" t="s">
        <v>1351</v>
      </c>
      <c r="AR3" s="153"/>
      <c r="AS3" s="153"/>
      <c r="AT3" s="153"/>
      <c r="AU3" s="153"/>
      <c r="AV3" s="153" t="s">
        <v>1567</v>
      </c>
      <c r="AW3" s="153"/>
      <c r="AX3" s="153"/>
      <c r="AY3" s="153"/>
      <c r="AZ3" s="153"/>
      <c r="BA3" s="153" t="s">
        <v>1352</v>
      </c>
      <c r="BB3" s="153"/>
      <c r="BC3" s="153"/>
      <c r="BD3" s="153"/>
      <c r="BE3" s="153"/>
      <c r="BF3" s="153" t="s">
        <v>353</v>
      </c>
      <c r="BG3" s="153"/>
      <c r="BH3" s="153"/>
      <c r="BI3" s="153"/>
    </row>
    <row r="24" spans="1:61" ht="13.8" thickBot="1" x14ac:dyDescent="0.3"/>
    <row r="25" spans="1:61" ht="16.8" thickTop="1" thickBot="1" x14ac:dyDescent="0.35">
      <c r="A25" s="164"/>
      <c r="B25" s="164"/>
      <c r="C25" s="159" t="s">
        <v>1531</v>
      </c>
      <c r="D25" s="160">
        <v>0</v>
      </c>
      <c r="E25" s="164"/>
      <c r="F25" s="164"/>
      <c r="G25" s="164"/>
      <c r="H25" s="159" t="s">
        <v>1531</v>
      </c>
      <c r="I25" s="160">
        <v>0</v>
      </c>
      <c r="J25" s="164"/>
      <c r="K25" s="164"/>
      <c r="L25" s="164"/>
      <c r="M25" s="159" t="s">
        <v>1531</v>
      </c>
      <c r="N25" s="160">
        <v>0</v>
      </c>
      <c r="O25" s="164"/>
      <c r="P25" s="164"/>
      <c r="Q25" s="164"/>
      <c r="R25" s="159" t="s">
        <v>1531</v>
      </c>
      <c r="S25" s="160">
        <v>0</v>
      </c>
      <c r="T25" s="164"/>
      <c r="U25" s="164"/>
      <c r="V25" s="164"/>
      <c r="W25" s="159" t="s">
        <v>1531</v>
      </c>
      <c r="X25" s="160">
        <v>0</v>
      </c>
      <c r="Y25" s="164"/>
      <c r="Z25" s="164"/>
      <c r="AA25" s="164"/>
      <c r="AB25" s="159" t="s">
        <v>1531</v>
      </c>
      <c r="AC25" s="160">
        <v>0</v>
      </c>
      <c r="AD25" s="164"/>
      <c r="AE25" s="164"/>
      <c r="AF25" s="164"/>
      <c r="AG25" s="159" t="s">
        <v>1531</v>
      </c>
      <c r="AH25" s="160">
        <v>0</v>
      </c>
      <c r="AI25" s="164"/>
      <c r="AJ25" s="164"/>
      <c r="AK25" s="164"/>
      <c r="AL25" s="159" t="s">
        <v>1531</v>
      </c>
      <c r="AM25" s="160">
        <v>0</v>
      </c>
      <c r="AN25" s="164"/>
      <c r="AO25" s="164"/>
      <c r="AP25" s="164"/>
      <c r="AQ25" s="159" t="s">
        <v>1531</v>
      </c>
      <c r="AR25" s="160">
        <v>0</v>
      </c>
      <c r="AS25" s="164"/>
      <c r="AT25" s="164"/>
      <c r="AU25" s="164"/>
      <c r="AV25" s="159" t="s">
        <v>1531</v>
      </c>
      <c r="AW25" s="160">
        <v>0</v>
      </c>
      <c r="AX25" s="164"/>
      <c r="AY25" s="164"/>
      <c r="AZ25" s="164"/>
      <c r="BA25" s="159" t="s">
        <v>1531</v>
      </c>
      <c r="BB25" s="160">
        <v>0</v>
      </c>
      <c r="BC25" s="164"/>
      <c r="BD25" s="164"/>
      <c r="BE25" s="164"/>
      <c r="BF25" s="159" t="s">
        <v>1531</v>
      </c>
      <c r="BG25" s="160">
        <v>0</v>
      </c>
      <c r="BH25" s="164"/>
      <c r="BI25" s="164"/>
    </row>
    <row r="26" spans="1:61" ht="13.8" thickTop="1" x14ac:dyDescent="0.25"/>
  </sheetData>
  <sheetProtection algorithmName="SHA-512" hashValue="TTPobwH0KfLw7WcGL/FSjeko4VotAz4QWE1Y42NdU05GwBm6nEyF4m6kJxF7nYHurSmVxp9e48K2EvGRGDmThA==" saltValue="PksM69P/+JxuHysT7IUC5A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31232-2816-4F36-ADB2-FC5B70DCFF71}">
  <sheetPr>
    <tabColor theme="3"/>
  </sheetPr>
  <dimension ref="A1:Z26"/>
  <sheetViews>
    <sheetView showGridLines="0" workbookViewId="0">
      <selection activeCell="Q23" sqref="Q23"/>
    </sheetView>
  </sheetViews>
  <sheetFormatPr baseColWidth="10" defaultColWidth="11.44140625" defaultRowHeight="13.2" x14ac:dyDescent="0.25"/>
  <cols>
    <col min="1" max="1" width="2.6640625" style="162" customWidth="1"/>
    <col min="2" max="2" width="4.44140625" style="162" customWidth="1"/>
    <col min="3" max="4" width="11.44140625" style="162"/>
    <col min="5" max="5" width="52.5546875" style="162" customWidth="1"/>
    <col min="6" max="6" width="2.6640625" style="162" customWidth="1"/>
    <col min="7" max="7" width="7.88671875" style="162" customWidth="1"/>
    <col min="8" max="9" width="11.44140625" style="162"/>
    <col min="10" max="10" width="54" style="162" customWidth="1"/>
    <col min="11" max="11" width="2.6640625" style="162" customWidth="1"/>
    <col min="12" max="12" width="7.88671875" style="162" customWidth="1"/>
    <col min="13" max="17" width="11.44140625" style="162"/>
    <col min="18" max="18" width="11.44140625" style="84"/>
    <col min="19" max="19" width="2.6640625" style="162" customWidth="1"/>
    <col min="20" max="20" width="7.88671875" style="162" customWidth="1"/>
    <col min="21" max="25" width="11.44140625" style="162"/>
    <col min="26" max="256" width="11.44140625" style="84"/>
    <col min="257" max="257" width="2.6640625" style="84" customWidth="1"/>
    <col min="258" max="258" width="4.44140625" style="84" customWidth="1"/>
    <col min="259" max="260" width="11.44140625" style="84"/>
    <col min="261" max="261" width="52.5546875" style="84" customWidth="1"/>
    <col min="262" max="262" width="2.6640625" style="84" customWidth="1"/>
    <col min="263" max="263" width="7.88671875" style="84" customWidth="1"/>
    <col min="264" max="265" width="11.44140625" style="84"/>
    <col min="266" max="266" width="54" style="84" customWidth="1"/>
    <col min="267" max="267" width="2.6640625" style="84" customWidth="1"/>
    <col min="268" max="268" width="7.88671875" style="84" customWidth="1"/>
    <col min="269" max="270" width="11.44140625" style="84"/>
    <col min="271" max="271" width="54" style="84" customWidth="1"/>
    <col min="272" max="272" width="2.6640625" style="84" customWidth="1"/>
    <col min="273" max="512" width="11.44140625" style="84"/>
    <col min="513" max="513" width="2.6640625" style="84" customWidth="1"/>
    <col min="514" max="514" width="4.44140625" style="84" customWidth="1"/>
    <col min="515" max="516" width="11.44140625" style="84"/>
    <col min="517" max="517" width="52.5546875" style="84" customWidth="1"/>
    <col min="518" max="518" width="2.6640625" style="84" customWidth="1"/>
    <col min="519" max="519" width="7.88671875" style="84" customWidth="1"/>
    <col min="520" max="521" width="11.44140625" style="84"/>
    <col min="522" max="522" width="54" style="84" customWidth="1"/>
    <col min="523" max="523" width="2.6640625" style="84" customWidth="1"/>
    <col min="524" max="524" width="7.88671875" style="84" customWidth="1"/>
    <col min="525" max="526" width="11.44140625" style="84"/>
    <col min="527" max="527" width="54" style="84" customWidth="1"/>
    <col min="528" max="528" width="2.6640625" style="84" customWidth="1"/>
    <col min="529" max="768" width="11.44140625" style="84"/>
    <col min="769" max="769" width="2.6640625" style="84" customWidth="1"/>
    <col min="770" max="770" width="4.44140625" style="84" customWidth="1"/>
    <col min="771" max="772" width="11.44140625" style="84"/>
    <col min="773" max="773" width="52.5546875" style="84" customWidth="1"/>
    <col min="774" max="774" width="2.6640625" style="84" customWidth="1"/>
    <col min="775" max="775" width="7.88671875" style="84" customWidth="1"/>
    <col min="776" max="777" width="11.44140625" style="84"/>
    <col min="778" max="778" width="54" style="84" customWidth="1"/>
    <col min="779" max="779" width="2.6640625" style="84" customWidth="1"/>
    <col min="780" max="780" width="7.88671875" style="84" customWidth="1"/>
    <col min="781" max="782" width="11.44140625" style="84"/>
    <col min="783" max="783" width="54" style="84" customWidth="1"/>
    <col min="784" max="784" width="2.6640625" style="84" customWidth="1"/>
    <col min="785" max="1024" width="11.44140625" style="84"/>
    <col min="1025" max="1025" width="2.6640625" style="84" customWidth="1"/>
    <col min="1026" max="1026" width="4.44140625" style="84" customWidth="1"/>
    <col min="1027" max="1028" width="11.44140625" style="84"/>
    <col min="1029" max="1029" width="52.5546875" style="84" customWidth="1"/>
    <col min="1030" max="1030" width="2.6640625" style="84" customWidth="1"/>
    <col min="1031" max="1031" width="7.88671875" style="84" customWidth="1"/>
    <col min="1032" max="1033" width="11.44140625" style="84"/>
    <col min="1034" max="1034" width="54" style="84" customWidth="1"/>
    <col min="1035" max="1035" width="2.6640625" style="84" customWidth="1"/>
    <col min="1036" max="1036" width="7.88671875" style="84" customWidth="1"/>
    <col min="1037" max="1038" width="11.44140625" style="84"/>
    <col min="1039" max="1039" width="54" style="84" customWidth="1"/>
    <col min="1040" max="1040" width="2.6640625" style="84" customWidth="1"/>
    <col min="1041" max="1280" width="11.44140625" style="84"/>
    <col min="1281" max="1281" width="2.6640625" style="84" customWidth="1"/>
    <col min="1282" max="1282" width="4.44140625" style="84" customWidth="1"/>
    <col min="1283" max="1284" width="11.44140625" style="84"/>
    <col min="1285" max="1285" width="52.5546875" style="84" customWidth="1"/>
    <col min="1286" max="1286" width="2.6640625" style="84" customWidth="1"/>
    <col min="1287" max="1287" width="7.88671875" style="84" customWidth="1"/>
    <col min="1288" max="1289" width="11.44140625" style="84"/>
    <col min="1290" max="1290" width="54" style="84" customWidth="1"/>
    <col min="1291" max="1291" width="2.6640625" style="84" customWidth="1"/>
    <col min="1292" max="1292" width="7.88671875" style="84" customWidth="1"/>
    <col min="1293" max="1294" width="11.44140625" style="84"/>
    <col min="1295" max="1295" width="54" style="84" customWidth="1"/>
    <col min="1296" max="1296" width="2.6640625" style="84" customWidth="1"/>
    <col min="1297" max="1536" width="11.44140625" style="84"/>
    <col min="1537" max="1537" width="2.6640625" style="84" customWidth="1"/>
    <col min="1538" max="1538" width="4.44140625" style="84" customWidth="1"/>
    <col min="1539" max="1540" width="11.44140625" style="84"/>
    <col min="1541" max="1541" width="52.5546875" style="84" customWidth="1"/>
    <col min="1542" max="1542" width="2.6640625" style="84" customWidth="1"/>
    <col min="1543" max="1543" width="7.88671875" style="84" customWidth="1"/>
    <col min="1544" max="1545" width="11.44140625" style="84"/>
    <col min="1546" max="1546" width="54" style="84" customWidth="1"/>
    <col min="1547" max="1547" width="2.6640625" style="84" customWidth="1"/>
    <col min="1548" max="1548" width="7.88671875" style="84" customWidth="1"/>
    <col min="1549" max="1550" width="11.44140625" style="84"/>
    <col min="1551" max="1551" width="54" style="84" customWidth="1"/>
    <col min="1552" max="1552" width="2.6640625" style="84" customWidth="1"/>
    <col min="1553" max="1792" width="11.44140625" style="84"/>
    <col min="1793" max="1793" width="2.6640625" style="84" customWidth="1"/>
    <col min="1794" max="1794" width="4.44140625" style="84" customWidth="1"/>
    <col min="1795" max="1796" width="11.44140625" style="84"/>
    <col min="1797" max="1797" width="52.5546875" style="84" customWidth="1"/>
    <col min="1798" max="1798" width="2.6640625" style="84" customWidth="1"/>
    <col min="1799" max="1799" width="7.88671875" style="84" customWidth="1"/>
    <col min="1800" max="1801" width="11.44140625" style="84"/>
    <col min="1802" max="1802" width="54" style="84" customWidth="1"/>
    <col min="1803" max="1803" width="2.6640625" style="84" customWidth="1"/>
    <col min="1804" max="1804" width="7.88671875" style="84" customWidth="1"/>
    <col min="1805" max="1806" width="11.44140625" style="84"/>
    <col min="1807" max="1807" width="54" style="84" customWidth="1"/>
    <col min="1808" max="1808" width="2.6640625" style="84" customWidth="1"/>
    <col min="1809" max="2048" width="11.44140625" style="84"/>
    <col min="2049" max="2049" width="2.6640625" style="84" customWidth="1"/>
    <col min="2050" max="2050" width="4.44140625" style="84" customWidth="1"/>
    <col min="2051" max="2052" width="11.44140625" style="84"/>
    <col min="2053" max="2053" width="52.5546875" style="84" customWidth="1"/>
    <col min="2054" max="2054" width="2.6640625" style="84" customWidth="1"/>
    <col min="2055" max="2055" width="7.88671875" style="84" customWidth="1"/>
    <col min="2056" max="2057" width="11.44140625" style="84"/>
    <col min="2058" max="2058" width="54" style="84" customWidth="1"/>
    <col min="2059" max="2059" width="2.6640625" style="84" customWidth="1"/>
    <col min="2060" max="2060" width="7.88671875" style="84" customWidth="1"/>
    <col min="2061" max="2062" width="11.44140625" style="84"/>
    <col min="2063" max="2063" width="54" style="84" customWidth="1"/>
    <col min="2064" max="2064" width="2.6640625" style="84" customWidth="1"/>
    <col min="2065" max="2304" width="11.44140625" style="84"/>
    <col min="2305" max="2305" width="2.6640625" style="84" customWidth="1"/>
    <col min="2306" max="2306" width="4.44140625" style="84" customWidth="1"/>
    <col min="2307" max="2308" width="11.44140625" style="84"/>
    <col min="2309" max="2309" width="52.5546875" style="84" customWidth="1"/>
    <col min="2310" max="2310" width="2.6640625" style="84" customWidth="1"/>
    <col min="2311" max="2311" width="7.88671875" style="84" customWidth="1"/>
    <col min="2312" max="2313" width="11.44140625" style="84"/>
    <col min="2314" max="2314" width="54" style="84" customWidth="1"/>
    <col min="2315" max="2315" width="2.6640625" style="84" customWidth="1"/>
    <col min="2316" max="2316" width="7.88671875" style="84" customWidth="1"/>
    <col min="2317" max="2318" width="11.44140625" style="84"/>
    <col min="2319" max="2319" width="54" style="84" customWidth="1"/>
    <col min="2320" max="2320" width="2.6640625" style="84" customWidth="1"/>
    <col min="2321" max="2560" width="11.44140625" style="84"/>
    <col min="2561" max="2561" width="2.6640625" style="84" customWidth="1"/>
    <col min="2562" max="2562" width="4.44140625" style="84" customWidth="1"/>
    <col min="2563" max="2564" width="11.44140625" style="84"/>
    <col min="2565" max="2565" width="52.5546875" style="84" customWidth="1"/>
    <col min="2566" max="2566" width="2.6640625" style="84" customWidth="1"/>
    <col min="2567" max="2567" width="7.88671875" style="84" customWidth="1"/>
    <col min="2568" max="2569" width="11.44140625" style="84"/>
    <col min="2570" max="2570" width="54" style="84" customWidth="1"/>
    <col min="2571" max="2571" width="2.6640625" style="84" customWidth="1"/>
    <col min="2572" max="2572" width="7.88671875" style="84" customWidth="1"/>
    <col min="2573" max="2574" width="11.44140625" style="84"/>
    <col min="2575" max="2575" width="54" style="84" customWidth="1"/>
    <col min="2576" max="2576" width="2.6640625" style="84" customWidth="1"/>
    <col min="2577" max="2816" width="11.44140625" style="84"/>
    <col min="2817" max="2817" width="2.6640625" style="84" customWidth="1"/>
    <col min="2818" max="2818" width="4.44140625" style="84" customWidth="1"/>
    <col min="2819" max="2820" width="11.44140625" style="84"/>
    <col min="2821" max="2821" width="52.5546875" style="84" customWidth="1"/>
    <col min="2822" max="2822" width="2.6640625" style="84" customWidth="1"/>
    <col min="2823" max="2823" width="7.88671875" style="84" customWidth="1"/>
    <col min="2824" max="2825" width="11.44140625" style="84"/>
    <col min="2826" max="2826" width="54" style="84" customWidth="1"/>
    <col min="2827" max="2827" width="2.6640625" style="84" customWidth="1"/>
    <col min="2828" max="2828" width="7.88671875" style="84" customWidth="1"/>
    <col min="2829" max="2830" width="11.44140625" style="84"/>
    <col min="2831" max="2831" width="54" style="84" customWidth="1"/>
    <col min="2832" max="2832" width="2.6640625" style="84" customWidth="1"/>
    <col min="2833" max="3072" width="11.44140625" style="84"/>
    <col min="3073" max="3073" width="2.6640625" style="84" customWidth="1"/>
    <col min="3074" max="3074" width="4.44140625" style="84" customWidth="1"/>
    <col min="3075" max="3076" width="11.44140625" style="84"/>
    <col min="3077" max="3077" width="52.5546875" style="84" customWidth="1"/>
    <col min="3078" max="3078" width="2.6640625" style="84" customWidth="1"/>
    <col min="3079" max="3079" width="7.88671875" style="84" customWidth="1"/>
    <col min="3080" max="3081" width="11.44140625" style="84"/>
    <col min="3082" max="3082" width="54" style="84" customWidth="1"/>
    <col min="3083" max="3083" width="2.6640625" style="84" customWidth="1"/>
    <col min="3084" max="3084" width="7.88671875" style="84" customWidth="1"/>
    <col min="3085" max="3086" width="11.44140625" style="84"/>
    <col min="3087" max="3087" width="54" style="84" customWidth="1"/>
    <col min="3088" max="3088" width="2.6640625" style="84" customWidth="1"/>
    <col min="3089" max="3328" width="11.44140625" style="84"/>
    <col min="3329" max="3329" width="2.6640625" style="84" customWidth="1"/>
    <col min="3330" max="3330" width="4.44140625" style="84" customWidth="1"/>
    <col min="3331" max="3332" width="11.44140625" style="84"/>
    <col min="3333" max="3333" width="52.5546875" style="84" customWidth="1"/>
    <col min="3334" max="3334" width="2.6640625" style="84" customWidth="1"/>
    <col min="3335" max="3335" width="7.88671875" style="84" customWidth="1"/>
    <col min="3336" max="3337" width="11.44140625" style="84"/>
    <col min="3338" max="3338" width="54" style="84" customWidth="1"/>
    <col min="3339" max="3339" width="2.6640625" style="84" customWidth="1"/>
    <col min="3340" max="3340" width="7.88671875" style="84" customWidth="1"/>
    <col min="3341" max="3342" width="11.44140625" style="84"/>
    <col min="3343" max="3343" width="54" style="84" customWidth="1"/>
    <col min="3344" max="3344" width="2.6640625" style="84" customWidth="1"/>
    <col min="3345" max="3584" width="11.44140625" style="84"/>
    <col min="3585" max="3585" width="2.6640625" style="84" customWidth="1"/>
    <col min="3586" max="3586" width="4.44140625" style="84" customWidth="1"/>
    <col min="3587" max="3588" width="11.44140625" style="84"/>
    <col min="3589" max="3589" width="52.5546875" style="84" customWidth="1"/>
    <col min="3590" max="3590" width="2.6640625" style="84" customWidth="1"/>
    <col min="3591" max="3591" width="7.88671875" style="84" customWidth="1"/>
    <col min="3592" max="3593" width="11.44140625" style="84"/>
    <col min="3594" max="3594" width="54" style="84" customWidth="1"/>
    <col min="3595" max="3595" width="2.6640625" style="84" customWidth="1"/>
    <col min="3596" max="3596" width="7.88671875" style="84" customWidth="1"/>
    <col min="3597" max="3598" width="11.44140625" style="84"/>
    <col min="3599" max="3599" width="54" style="84" customWidth="1"/>
    <col min="3600" max="3600" width="2.6640625" style="84" customWidth="1"/>
    <col min="3601" max="3840" width="11.44140625" style="84"/>
    <col min="3841" max="3841" width="2.6640625" style="84" customWidth="1"/>
    <col min="3842" max="3842" width="4.44140625" style="84" customWidth="1"/>
    <col min="3843" max="3844" width="11.44140625" style="84"/>
    <col min="3845" max="3845" width="52.5546875" style="84" customWidth="1"/>
    <col min="3846" max="3846" width="2.6640625" style="84" customWidth="1"/>
    <col min="3847" max="3847" width="7.88671875" style="84" customWidth="1"/>
    <col min="3848" max="3849" width="11.44140625" style="84"/>
    <col min="3850" max="3850" width="54" style="84" customWidth="1"/>
    <col min="3851" max="3851" width="2.6640625" style="84" customWidth="1"/>
    <col min="3852" max="3852" width="7.88671875" style="84" customWidth="1"/>
    <col min="3853" max="3854" width="11.44140625" style="84"/>
    <col min="3855" max="3855" width="54" style="84" customWidth="1"/>
    <col min="3856" max="3856" width="2.6640625" style="84" customWidth="1"/>
    <col min="3857" max="4096" width="11.44140625" style="84"/>
    <col min="4097" max="4097" width="2.6640625" style="84" customWidth="1"/>
    <col min="4098" max="4098" width="4.44140625" style="84" customWidth="1"/>
    <col min="4099" max="4100" width="11.44140625" style="84"/>
    <col min="4101" max="4101" width="52.5546875" style="84" customWidth="1"/>
    <col min="4102" max="4102" width="2.6640625" style="84" customWidth="1"/>
    <col min="4103" max="4103" width="7.88671875" style="84" customWidth="1"/>
    <col min="4104" max="4105" width="11.44140625" style="84"/>
    <col min="4106" max="4106" width="54" style="84" customWidth="1"/>
    <col min="4107" max="4107" width="2.6640625" style="84" customWidth="1"/>
    <col min="4108" max="4108" width="7.88671875" style="84" customWidth="1"/>
    <col min="4109" max="4110" width="11.44140625" style="84"/>
    <col min="4111" max="4111" width="54" style="84" customWidth="1"/>
    <col min="4112" max="4112" width="2.6640625" style="84" customWidth="1"/>
    <col min="4113" max="4352" width="11.44140625" style="84"/>
    <col min="4353" max="4353" width="2.6640625" style="84" customWidth="1"/>
    <col min="4354" max="4354" width="4.44140625" style="84" customWidth="1"/>
    <col min="4355" max="4356" width="11.44140625" style="84"/>
    <col min="4357" max="4357" width="52.5546875" style="84" customWidth="1"/>
    <col min="4358" max="4358" width="2.6640625" style="84" customWidth="1"/>
    <col min="4359" max="4359" width="7.88671875" style="84" customWidth="1"/>
    <col min="4360" max="4361" width="11.44140625" style="84"/>
    <col min="4362" max="4362" width="54" style="84" customWidth="1"/>
    <col min="4363" max="4363" width="2.6640625" style="84" customWidth="1"/>
    <col min="4364" max="4364" width="7.88671875" style="84" customWidth="1"/>
    <col min="4365" max="4366" width="11.44140625" style="84"/>
    <col min="4367" max="4367" width="54" style="84" customWidth="1"/>
    <col min="4368" max="4368" width="2.6640625" style="84" customWidth="1"/>
    <col min="4369" max="4608" width="11.44140625" style="84"/>
    <col min="4609" max="4609" width="2.6640625" style="84" customWidth="1"/>
    <col min="4610" max="4610" width="4.44140625" style="84" customWidth="1"/>
    <col min="4611" max="4612" width="11.44140625" style="84"/>
    <col min="4613" max="4613" width="52.5546875" style="84" customWidth="1"/>
    <col min="4614" max="4614" width="2.6640625" style="84" customWidth="1"/>
    <col min="4615" max="4615" width="7.88671875" style="84" customWidth="1"/>
    <col min="4616" max="4617" width="11.44140625" style="84"/>
    <col min="4618" max="4618" width="54" style="84" customWidth="1"/>
    <col min="4619" max="4619" width="2.6640625" style="84" customWidth="1"/>
    <col min="4620" max="4620" width="7.88671875" style="84" customWidth="1"/>
    <col min="4621" max="4622" width="11.44140625" style="84"/>
    <col min="4623" max="4623" width="54" style="84" customWidth="1"/>
    <col min="4624" max="4624" width="2.6640625" style="84" customWidth="1"/>
    <col min="4625" max="4864" width="11.44140625" style="84"/>
    <col min="4865" max="4865" width="2.6640625" style="84" customWidth="1"/>
    <col min="4866" max="4866" width="4.44140625" style="84" customWidth="1"/>
    <col min="4867" max="4868" width="11.44140625" style="84"/>
    <col min="4869" max="4869" width="52.5546875" style="84" customWidth="1"/>
    <col min="4870" max="4870" width="2.6640625" style="84" customWidth="1"/>
    <col min="4871" max="4871" width="7.88671875" style="84" customWidth="1"/>
    <col min="4872" max="4873" width="11.44140625" style="84"/>
    <col min="4874" max="4874" width="54" style="84" customWidth="1"/>
    <col min="4875" max="4875" width="2.6640625" style="84" customWidth="1"/>
    <col min="4876" max="4876" width="7.88671875" style="84" customWidth="1"/>
    <col min="4877" max="4878" width="11.44140625" style="84"/>
    <col min="4879" max="4879" width="54" style="84" customWidth="1"/>
    <col min="4880" max="4880" width="2.6640625" style="84" customWidth="1"/>
    <col min="4881" max="5120" width="11.44140625" style="84"/>
    <col min="5121" max="5121" width="2.6640625" style="84" customWidth="1"/>
    <col min="5122" max="5122" width="4.44140625" style="84" customWidth="1"/>
    <col min="5123" max="5124" width="11.44140625" style="84"/>
    <col min="5125" max="5125" width="52.5546875" style="84" customWidth="1"/>
    <col min="5126" max="5126" width="2.6640625" style="84" customWidth="1"/>
    <col min="5127" max="5127" width="7.88671875" style="84" customWidth="1"/>
    <col min="5128" max="5129" width="11.44140625" style="84"/>
    <col min="5130" max="5130" width="54" style="84" customWidth="1"/>
    <col min="5131" max="5131" width="2.6640625" style="84" customWidth="1"/>
    <col min="5132" max="5132" width="7.88671875" style="84" customWidth="1"/>
    <col min="5133" max="5134" width="11.44140625" style="84"/>
    <col min="5135" max="5135" width="54" style="84" customWidth="1"/>
    <col min="5136" max="5136" width="2.6640625" style="84" customWidth="1"/>
    <col min="5137" max="5376" width="11.44140625" style="84"/>
    <col min="5377" max="5377" width="2.6640625" style="84" customWidth="1"/>
    <col min="5378" max="5378" width="4.44140625" style="84" customWidth="1"/>
    <col min="5379" max="5380" width="11.44140625" style="84"/>
    <col min="5381" max="5381" width="52.5546875" style="84" customWidth="1"/>
    <col min="5382" max="5382" width="2.6640625" style="84" customWidth="1"/>
    <col min="5383" max="5383" width="7.88671875" style="84" customWidth="1"/>
    <col min="5384" max="5385" width="11.44140625" style="84"/>
    <col min="5386" max="5386" width="54" style="84" customWidth="1"/>
    <col min="5387" max="5387" width="2.6640625" style="84" customWidth="1"/>
    <col min="5388" max="5388" width="7.88671875" style="84" customWidth="1"/>
    <col min="5389" max="5390" width="11.44140625" style="84"/>
    <col min="5391" max="5391" width="54" style="84" customWidth="1"/>
    <col min="5392" max="5392" width="2.6640625" style="84" customWidth="1"/>
    <col min="5393" max="5632" width="11.44140625" style="84"/>
    <col min="5633" max="5633" width="2.6640625" style="84" customWidth="1"/>
    <col min="5634" max="5634" width="4.44140625" style="84" customWidth="1"/>
    <col min="5635" max="5636" width="11.44140625" style="84"/>
    <col min="5637" max="5637" width="52.5546875" style="84" customWidth="1"/>
    <col min="5638" max="5638" width="2.6640625" style="84" customWidth="1"/>
    <col min="5639" max="5639" width="7.88671875" style="84" customWidth="1"/>
    <col min="5640" max="5641" width="11.44140625" style="84"/>
    <col min="5642" max="5642" width="54" style="84" customWidth="1"/>
    <col min="5643" max="5643" width="2.6640625" style="84" customWidth="1"/>
    <col min="5644" max="5644" width="7.88671875" style="84" customWidth="1"/>
    <col min="5645" max="5646" width="11.44140625" style="84"/>
    <col min="5647" max="5647" width="54" style="84" customWidth="1"/>
    <col min="5648" max="5648" width="2.6640625" style="84" customWidth="1"/>
    <col min="5649" max="5888" width="11.44140625" style="84"/>
    <col min="5889" max="5889" width="2.6640625" style="84" customWidth="1"/>
    <col min="5890" max="5890" width="4.44140625" style="84" customWidth="1"/>
    <col min="5891" max="5892" width="11.44140625" style="84"/>
    <col min="5893" max="5893" width="52.5546875" style="84" customWidth="1"/>
    <col min="5894" max="5894" width="2.6640625" style="84" customWidth="1"/>
    <col min="5895" max="5895" width="7.88671875" style="84" customWidth="1"/>
    <col min="5896" max="5897" width="11.44140625" style="84"/>
    <col min="5898" max="5898" width="54" style="84" customWidth="1"/>
    <col min="5899" max="5899" width="2.6640625" style="84" customWidth="1"/>
    <col min="5900" max="5900" width="7.88671875" style="84" customWidth="1"/>
    <col min="5901" max="5902" width="11.44140625" style="84"/>
    <col min="5903" max="5903" width="54" style="84" customWidth="1"/>
    <col min="5904" max="5904" width="2.6640625" style="84" customWidth="1"/>
    <col min="5905" max="6144" width="11.44140625" style="84"/>
    <col min="6145" max="6145" width="2.6640625" style="84" customWidth="1"/>
    <col min="6146" max="6146" width="4.44140625" style="84" customWidth="1"/>
    <col min="6147" max="6148" width="11.44140625" style="84"/>
    <col min="6149" max="6149" width="52.5546875" style="84" customWidth="1"/>
    <col min="6150" max="6150" width="2.6640625" style="84" customWidth="1"/>
    <col min="6151" max="6151" width="7.88671875" style="84" customWidth="1"/>
    <col min="6152" max="6153" width="11.44140625" style="84"/>
    <col min="6154" max="6154" width="54" style="84" customWidth="1"/>
    <col min="6155" max="6155" width="2.6640625" style="84" customWidth="1"/>
    <col min="6156" max="6156" width="7.88671875" style="84" customWidth="1"/>
    <col min="6157" max="6158" width="11.44140625" style="84"/>
    <col min="6159" max="6159" width="54" style="84" customWidth="1"/>
    <col min="6160" max="6160" width="2.6640625" style="84" customWidth="1"/>
    <col min="6161" max="6400" width="11.44140625" style="84"/>
    <col min="6401" max="6401" width="2.6640625" style="84" customWidth="1"/>
    <col min="6402" max="6402" width="4.44140625" style="84" customWidth="1"/>
    <col min="6403" max="6404" width="11.44140625" style="84"/>
    <col min="6405" max="6405" width="52.5546875" style="84" customWidth="1"/>
    <col min="6406" max="6406" width="2.6640625" style="84" customWidth="1"/>
    <col min="6407" max="6407" width="7.88671875" style="84" customWidth="1"/>
    <col min="6408" max="6409" width="11.44140625" style="84"/>
    <col min="6410" max="6410" width="54" style="84" customWidth="1"/>
    <col min="6411" max="6411" width="2.6640625" style="84" customWidth="1"/>
    <col min="6412" max="6412" width="7.88671875" style="84" customWidth="1"/>
    <col min="6413" max="6414" width="11.44140625" style="84"/>
    <col min="6415" max="6415" width="54" style="84" customWidth="1"/>
    <col min="6416" max="6416" width="2.6640625" style="84" customWidth="1"/>
    <col min="6417" max="6656" width="11.44140625" style="84"/>
    <col min="6657" max="6657" width="2.6640625" style="84" customWidth="1"/>
    <col min="6658" max="6658" width="4.44140625" style="84" customWidth="1"/>
    <col min="6659" max="6660" width="11.44140625" style="84"/>
    <col min="6661" max="6661" width="52.5546875" style="84" customWidth="1"/>
    <col min="6662" max="6662" width="2.6640625" style="84" customWidth="1"/>
    <col min="6663" max="6663" width="7.88671875" style="84" customWidth="1"/>
    <col min="6664" max="6665" width="11.44140625" style="84"/>
    <col min="6666" max="6666" width="54" style="84" customWidth="1"/>
    <col min="6667" max="6667" width="2.6640625" style="84" customWidth="1"/>
    <col min="6668" max="6668" width="7.88671875" style="84" customWidth="1"/>
    <col min="6669" max="6670" width="11.44140625" style="84"/>
    <col min="6671" max="6671" width="54" style="84" customWidth="1"/>
    <col min="6672" max="6672" width="2.6640625" style="84" customWidth="1"/>
    <col min="6673" max="6912" width="11.44140625" style="84"/>
    <col min="6913" max="6913" width="2.6640625" style="84" customWidth="1"/>
    <col min="6914" max="6914" width="4.44140625" style="84" customWidth="1"/>
    <col min="6915" max="6916" width="11.44140625" style="84"/>
    <col min="6917" max="6917" width="52.5546875" style="84" customWidth="1"/>
    <col min="6918" max="6918" width="2.6640625" style="84" customWidth="1"/>
    <col min="6919" max="6919" width="7.88671875" style="84" customWidth="1"/>
    <col min="6920" max="6921" width="11.44140625" style="84"/>
    <col min="6922" max="6922" width="54" style="84" customWidth="1"/>
    <col min="6923" max="6923" width="2.6640625" style="84" customWidth="1"/>
    <col min="6924" max="6924" width="7.88671875" style="84" customWidth="1"/>
    <col min="6925" max="6926" width="11.44140625" style="84"/>
    <col min="6927" max="6927" width="54" style="84" customWidth="1"/>
    <col min="6928" max="6928" width="2.6640625" style="84" customWidth="1"/>
    <col min="6929" max="7168" width="11.44140625" style="84"/>
    <col min="7169" max="7169" width="2.6640625" style="84" customWidth="1"/>
    <col min="7170" max="7170" width="4.44140625" style="84" customWidth="1"/>
    <col min="7171" max="7172" width="11.44140625" style="84"/>
    <col min="7173" max="7173" width="52.5546875" style="84" customWidth="1"/>
    <col min="7174" max="7174" width="2.6640625" style="84" customWidth="1"/>
    <col min="7175" max="7175" width="7.88671875" style="84" customWidth="1"/>
    <col min="7176" max="7177" width="11.44140625" style="84"/>
    <col min="7178" max="7178" width="54" style="84" customWidth="1"/>
    <col min="7179" max="7179" width="2.6640625" style="84" customWidth="1"/>
    <col min="7180" max="7180" width="7.88671875" style="84" customWidth="1"/>
    <col min="7181" max="7182" width="11.44140625" style="84"/>
    <col min="7183" max="7183" width="54" style="84" customWidth="1"/>
    <col min="7184" max="7184" width="2.6640625" style="84" customWidth="1"/>
    <col min="7185" max="7424" width="11.44140625" style="84"/>
    <col min="7425" max="7425" width="2.6640625" style="84" customWidth="1"/>
    <col min="7426" max="7426" width="4.44140625" style="84" customWidth="1"/>
    <col min="7427" max="7428" width="11.44140625" style="84"/>
    <col min="7429" max="7429" width="52.5546875" style="84" customWidth="1"/>
    <col min="7430" max="7430" width="2.6640625" style="84" customWidth="1"/>
    <col min="7431" max="7431" width="7.88671875" style="84" customWidth="1"/>
    <col min="7432" max="7433" width="11.44140625" style="84"/>
    <col min="7434" max="7434" width="54" style="84" customWidth="1"/>
    <col min="7435" max="7435" width="2.6640625" style="84" customWidth="1"/>
    <col min="7436" max="7436" width="7.88671875" style="84" customWidth="1"/>
    <col min="7437" max="7438" width="11.44140625" style="84"/>
    <col min="7439" max="7439" width="54" style="84" customWidth="1"/>
    <col min="7440" max="7440" width="2.6640625" style="84" customWidth="1"/>
    <col min="7441" max="7680" width="11.44140625" style="84"/>
    <col min="7681" max="7681" width="2.6640625" style="84" customWidth="1"/>
    <col min="7682" max="7682" width="4.44140625" style="84" customWidth="1"/>
    <col min="7683" max="7684" width="11.44140625" style="84"/>
    <col min="7685" max="7685" width="52.5546875" style="84" customWidth="1"/>
    <col min="7686" max="7686" width="2.6640625" style="84" customWidth="1"/>
    <col min="7687" max="7687" width="7.88671875" style="84" customWidth="1"/>
    <col min="7688" max="7689" width="11.44140625" style="84"/>
    <col min="7690" max="7690" width="54" style="84" customWidth="1"/>
    <col min="7691" max="7691" width="2.6640625" style="84" customWidth="1"/>
    <col min="7692" max="7692" width="7.88671875" style="84" customWidth="1"/>
    <col min="7693" max="7694" width="11.44140625" style="84"/>
    <col min="7695" max="7695" width="54" style="84" customWidth="1"/>
    <col min="7696" max="7696" width="2.6640625" style="84" customWidth="1"/>
    <col min="7697" max="7936" width="11.44140625" style="84"/>
    <col min="7937" max="7937" width="2.6640625" style="84" customWidth="1"/>
    <col min="7938" max="7938" width="4.44140625" style="84" customWidth="1"/>
    <col min="7939" max="7940" width="11.44140625" style="84"/>
    <col min="7941" max="7941" width="52.5546875" style="84" customWidth="1"/>
    <col min="7942" max="7942" width="2.6640625" style="84" customWidth="1"/>
    <col min="7943" max="7943" width="7.88671875" style="84" customWidth="1"/>
    <col min="7944" max="7945" width="11.44140625" style="84"/>
    <col min="7946" max="7946" width="54" style="84" customWidth="1"/>
    <col min="7947" max="7947" width="2.6640625" style="84" customWidth="1"/>
    <col min="7948" max="7948" width="7.88671875" style="84" customWidth="1"/>
    <col min="7949" max="7950" width="11.44140625" style="84"/>
    <col min="7951" max="7951" width="54" style="84" customWidth="1"/>
    <col min="7952" max="7952" width="2.6640625" style="84" customWidth="1"/>
    <col min="7953" max="8192" width="11.44140625" style="84"/>
    <col min="8193" max="8193" width="2.6640625" style="84" customWidth="1"/>
    <col min="8194" max="8194" width="4.44140625" style="84" customWidth="1"/>
    <col min="8195" max="8196" width="11.44140625" style="84"/>
    <col min="8197" max="8197" width="52.5546875" style="84" customWidth="1"/>
    <col min="8198" max="8198" width="2.6640625" style="84" customWidth="1"/>
    <col min="8199" max="8199" width="7.88671875" style="84" customWidth="1"/>
    <col min="8200" max="8201" width="11.44140625" style="84"/>
    <col min="8202" max="8202" width="54" style="84" customWidth="1"/>
    <col min="8203" max="8203" width="2.6640625" style="84" customWidth="1"/>
    <col min="8204" max="8204" width="7.88671875" style="84" customWidth="1"/>
    <col min="8205" max="8206" width="11.44140625" style="84"/>
    <col min="8207" max="8207" width="54" style="84" customWidth="1"/>
    <col min="8208" max="8208" width="2.6640625" style="84" customWidth="1"/>
    <col min="8209" max="8448" width="11.44140625" style="84"/>
    <col min="8449" max="8449" width="2.6640625" style="84" customWidth="1"/>
    <col min="8450" max="8450" width="4.44140625" style="84" customWidth="1"/>
    <col min="8451" max="8452" width="11.44140625" style="84"/>
    <col min="8453" max="8453" width="52.5546875" style="84" customWidth="1"/>
    <col min="8454" max="8454" width="2.6640625" style="84" customWidth="1"/>
    <col min="8455" max="8455" width="7.88671875" style="84" customWidth="1"/>
    <col min="8456" max="8457" width="11.44140625" style="84"/>
    <col min="8458" max="8458" width="54" style="84" customWidth="1"/>
    <col min="8459" max="8459" width="2.6640625" style="84" customWidth="1"/>
    <col min="8460" max="8460" width="7.88671875" style="84" customWidth="1"/>
    <col min="8461" max="8462" width="11.44140625" style="84"/>
    <col min="8463" max="8463" width="54" style="84" customWidth="1"/>
    <col min="8464" max="8464" width="2.6640625" style="84" customWidth="1"/>
    <col min="8465" max="8704" width="11.44140625" style="84"/>
    <col min="8705" max="8705" width="2.6640625" style="84" customWidth="1"/>
    <col min="8706" max="8706" width="4.44140625" style="84" customWidth="1"/>
    <col min="8707" max="8708" width="11.44140625" style="84"/>
    <col min="8709" max="8709" width="52.5546875" style="84" customWidth="1"/>
    <col min="8710" max="8710" width="2.6640625" style="84" customWidth="1"/>
    <col min="8711" max="8711" width="7.88671875" style="84" customWidth="1"/>
    <col min="8712" max="8713" width="11.44140625" style="84"/>
    <col min="8714" max="8714" width="54" style="84" customWidth="1"/>
    <col min="8715" max="8715" width="2.6640625" style="84" customWidth="1"/>
    <col min="8716" max="8716" width="7.88671875" style="84" customWidth="1"/>
    <col min="8717" max="8718" width="11.44140625" style="84"/>
    <col min="8719" max="8719" width="54" style="84" customWidth="1"/>
    <col min="8720" max="8720" width="2.6640625" style="84" customWidth="1"/>
    <col min="8721" max="8960" width="11.44140625" style="84"/>
    <col min="8961" max="8961" width="2.6640625" style="84" customWidth="1"/>
    <col min="8962" max="8962" width="4.44140625" style="84" customWidth="1"/>
    <col min="8963" max="8964" width="11.44140625" style="84"/>
    <col min="8965" max="8965" width="52.5546875" style="84" customWidth="1"/>
    <col min="8966" max="8966" width="2.6640625" style="84" customWidth="1"/>
    <col min="8967" max="8967" width="7.88671875" style="84" customWidth="1"/>
    <col min="8968" max="8969" width="11.44140625" style="84"/>
    <col min="8970" max="8970" width="54" style="84" customWidth="1"/>
    <col min="8971" max="8971" width="2.6640625" style="84" customWidth="1"/>
    <col min="8972" max="8972" width="7.88671875" style="84" customWidth="1"/>
    <col min="8973" max="8974" width="11.44140625" style="84"/>
    <col min="8975" max="8975" width="54" style="84" customWidth="1"/>
    <col min="8976" max="8976" width="2.6640625" style="84" customWidth="1"/>
    <col min="8977" max="9216" width="11.44140625" style="84"/>
    <col min="9217" max="9217" width="2.6640625" style="84" customWidth="1"/>
    <col min="9218" max="9218" width="4.44140625" style="84" customWidth="1"/>
    <col min="9219" max="9220" width="11.44140625" style="84"/>
    <col min="9221" max="9221" width="52.5546875" style="84" customWidth="1"/>
    <col min="9222" max="9222" width="2.6640625" style="84" customWidth="1"/>
    <col min="9223" max="9223" width="7.88671875" style="84" customWidth="1"/>
    <col min="9224" max="9225" width="11.44140625" style="84"/>
    <col min="9226" max="9226" width="54" style="84" customWidth="1"/>
    <col min="9227" max="9227" width="2.6640625" style="84" customWidth="1"/>
    <col min="9228" max="9228" width="7.88671875" style="84" customWidth="1"/>
    <col min="9229" max="9230" width="11.44140625" style="84"/>
    <col min="9231" max="9231" width="54" style="84" customWidth="1"/>
    <col min="9232" max="9232" width="2.6640625" style="84" customWidth="1"/>
    <col min="9233" max="9472" width="11.44140625" style="84"/>
    <col min="9473" max="9473" width="2.6640625" style="84" customWidth="1"/>
    <col min="9474" max="9474" width="4.44140625" style="84" customWidth="1"/>
    <col min="9475" max="9476" width="11.44140625" style="84"/>
    <col min="9477" max="9477" width="52.5546875" style="84" customWidth="1"/>
    <col min="9478" max="9478" width="2.6640625" style="84" customWidth="1"/>
    <col min="9479" max="9479" width="7.88671875" style="84" customWidth="1"/>
    <col min="9480" max="9481" width="11.44140625" style="84"/>
    <col min="9482" max="9482" width="54" style="84" customWidth="1"/>
    <col min="9483" max="9483" width="2.6640625" style="84" customWidth="1"/>
    <col min="9484" max="9484" width="7.88671875" style="84" customWidth="1"/>
    <col min="9485" max="9486" width="11.44140625" style="84"/>
    <col min="9487" max="9487" width="54" style="84" customWidth="1"/>
    <col min="9488" max="9488" width="2.6640625" style="84" customWidth="1"/>
    <col min="9489" max="9728" width="11.44140625" style="84"/>
    <col min="9729" max="9729" width="2.6640625" style="84" customWidth="1"/>
    <col min="9730" max="9730" width="4.44140625" style="84" customWidth="1"/>
    <col min="9731" max="9732" width="11.44140625" style="84"/>
    <col min="9733" max="9733" width="52.5546875" style="84" customWidth="1"/>
    <col min="9734" max="9734" width="2.6640625" style="84" customWidth="1"/>
    <col min="9735" max="9735" width="7.88671875" style="84" customWidth="1"/>
    <col min="9736" max="9737" width="11.44140625" style="84"/>
    <col min="9738" max="9738" width="54" style="84" customWidth="1"/>
    <col min="9739" max="9739" width="2.6640625" style="84" customWidth="1"/>
    <col min="9740" max="9740" width="7.88671875" style="84" customWidth="1"/>
    <col min="9741" max="9742" width="11.44140625" style="84"/>
    <col min="9743" max="9743" width="54" style="84" customWidth="1"/>
    <col min="9744" max="9744" width="2.6640625" style="84" customWidth="1"/>
    <col min="9745" max="9984" width="11.44140625" style="84"/>
    <col min="9985" max="9985" width="2.6640625" style="84" customWidth="1"/>
    <col min="9986" max="9986" width="4.44140625" style="84" customWidth="1"/>
    <col min="9987" max="9988" width="11.44140625" style="84"/>
    <col min="9989" max="9989" width="52.5546875" style="84" customWidth="1"/>
    <col min="9990" max="9990" width="2.6640625" style="84" customWidth="1"/>
    <col min="9991" max="9991" width="7.88671875" style="84" customWidth="1"/>
    <col min="9992" max="9993" width="11.44140625" style="84"/>
    <col min="9994" max="9994" width="54" style="84" customWidth="1"/>
    <col min="9995" max="9995" width="2.6640625" style="84" customWidth="1"/>
    <col min="9996" max="9996" width="7.88671875" style="84" customWidth="1"/>
    <col min="9997" max="9998" width="11.44140625" style="84"/>
    <col min="9999" max="9999" width="54" style="84" customWidth="1"/>
    <col min="10000" max="10000" width="2.6640625" style="84" customWidth="1"/>
    <col min="10001" max="10240" width="11.44140625" style="84"/>
    <col min="10241" max="10241" width="2.6640625" style="84" customWidth="1"/>
    <col min="10242" max="10242" width="4.44140625" style="84" customWidth="1"/>
    <col min="10243" max="10244" width="11.44140625" style="84"/>
    <col min="10245" max="10245" width="52.5546875" style="84" customWidth="1"/>
    <col min="10246" max="10246" width="2.6640625" style="84" customWidth="1"/>
    <col min="10247" max="10247" width="7.88671875" style="84" customWidth="1"/>
    <col min="10248" max="10249" width="11.44140625" style="84"/>
    <col min="10250" max="10250" width="54" style="84" customWidth="1"/>
    <col min="10251" max="10251" width="2.6640625" style="84" customWidth="1"/>
    <col min="10252" max="10252" width="7.88671875" style="84" customWidth="1"/>
    <col min="10253" max="10254" width="11.44140625" style="84"/>
    <col min="10255" max="10255" width="54" style="84" customWidth="1"/>
    <col min="10256" max="10256" width="2.6640625" style="84" customWidth="1"/>
    <col min="10257" max="10496" width="11.44140625" style="84"/>
    <col min="10497" max="10497" width="2.6640625" style="84" customWidth="1"/>
    <col min="10498" max="10498" width="4.44140625" style="84" customWidth="1"/>
    <col min="10499" max="10500" width="11.44140625" style="84"/>
    <col min="10501" max="10501" width="52.5546875" style="84" customWidth="1"/>
    <col min="10502" max="10502" width="2.6640625" style="84" customWidth="1"/>
    <col min="10503" max="10503" width="7.88671875" style="84" customWidth="1"/>
    <col min="10504" max="10505" width="11.44140625" style="84"/>
    <col min="10506" max="10506" width="54" style="84" customWidth="1"/>
    <col min="10507" max="10507" width="2.6640625" style="84" customWidth="1"/>
    <col min="10508" max="10508" width="7.88671875" style="84" customWidth="1"/>
    <col min="10509" max="10510" width="11.44140625" style="84"/>
    <col min="10511" max="10511" width="54" style="84" customWidth="1"/>
    <col min="10512" max="10512" width="2.6640625" style="84" customWidth="1"/>
    <col min="10513" max="10752" width="11.44140625" style="84"/>
    <col min="10753" max="10753" width="2.6640625" style="84" customWidth="1"/>
    <col min="10754" max="10754" width="4.44140625" style="84" customWidth="1"/>
    <col min="10755" max="10756" width="11.44140625" style="84"/>
    <col min="10757" max="10757" width="52.5546875" style="84" customWidth="1"/>
    <col min="10758" max="10758" width="2.6640625" style="84" customWidth="1"/>
    <col min="10759" max="10759" width="7.88671875" style="84" customWidth="1"/>
    <col min="10760" max="10761" width="11.44140625" style="84"/>
    <col min="10762" max="10762" width="54" style="84" customWidth="1"/>
    <col min="10763" max="10763" width="2.6640625" style="84" customWidth="1"/>
    <col min="10764" max="10764" width="7.88671875" style="84" customWidth="1"/>
    <col min="10765" max="10766" width="11.44140625" style="84"/>
    <col min="10767" max="10767" width="54" style="84" customWidth="1"/>
    <col min="10768" max="10768" width="2.6640625" style="84" customWidth="1"/>
    <col min="10769" max="11008" width="11.44140625" style="84"/>
    <col min="11009" max="11009" width="2.6640625" style="84" customWidth="1"/>
    <col min="11010" max="11010" width="4.44140625" style="84" customWidth="1"/>
    <col min="11011" max="11012" width="11.44140625" style="84"/>
    <col min="11013" max="11013" width="52.5546875" style="84" customWidth="1"/>
    <col min="11014" max="11014" width="2.6640625" style="84" customWidth="1"/>
    <col min="11015" max="11015" width="7.88671875" style="84" customWidth="1"/>
    <col min="11016" max="11017" width="11.44140625" style="84"/>
    <col min="11018" max="11018" width="54" style="84" customWidth="1"/>
    <col min="11019" max="11019" width="2.6640625" style="84" customWidth="1"/>
    <col min="11020" max="11020" width="7.88671875" style="84" customWidth="1"/>
    <col min="11021" max="11022" width="11.44140625" style="84"/>
    <col min="11023" max="11023" width="54" style="84" customWidth="1"/>
    <col min="11024" max="11024" width="2.6640625" style="84" customWidth="1"/>
    <col min="11025" max="11264" width="11.44140625" style="84"/>
    <col min="11265" max="11265" width="2.6640625" style="84" customWidth="1"/>
    <col min="11266" max="11266" width="4.44140625" style="84" customWidth="1"/>
    <col min="11267" max="11268" width="11.44140625" style="84"/>
    <col min="11269" max="11269" width="52.5546875" style="84" customWidth="1"/>
    <col min="11270" max="11270" width="2.6640625" style="84" customWidth="1"/>
    <col min="11271" max="11271" width="7.88671875" style="84" customWidth="1"/>
    <col min="11272" max="11273" width="11.44140625" style="84"/>
    <col min="11274" max="11274" width="54" style="84" customWidth="1"/>
    <col min="11275" max="11275" width="2.6640625" style="84" customWidth="1"/>
    <col min="11276" max="11276" width="7.88671875" style="84" customWidth="1"/>
    <col min="11277" max="11278" width="11.44140625" style="84"/>
    <col min="11279" max="11279" width="54" style="84" customWidth="1"/>
    <col min="11280" max="11280" width="2.6640625" style="84" customWidth="1"/>
    <col min="11281" max="11520" width="11.44140625" style="84"/>
    <col min="11521" max="11521" width="2.6640625" style="84" customWidth="1"/>
    <col min="11522" max="11522" width="4.44140625" style="84" customWidth="1"/>
    <col min="11523" max="11524" width="11.44140625" style="84"/>
    <col min="11525" max="11525" width="52.5546875" style="84" customWidth="1"/>
    <col min="11526" max="11526" width="2.6640625" style="84" customWidth="1"/>
    <col min="11527" max="11527" width="7.88671875" style="84" customWidth="1"/>
    <col min="11528" max="11529" width="11.44140625" style="84"/>
    <col min="11530" max="11530" width="54" style="84" customWidth="1"/>
    <col min="11531" max="11531" width="2.6640625" style="84" customWidth="1"/>
    <col min="11532" max="11532" width="7.88671875" style="84" customWidth="1"/>
    <col min="11533" max="11534" width="11.44140625" style="84"/>
    <col min="11535" max="11535" width="54" style="84" customWidth="1"/>
    <col min="11536" max="11536" width="2.6640625" style="84" customWidth="1"/>
    <col min="11537" max="11776" width="11.44140625" style="84"/>
    <col min="11777" max="11777" width="2.6640625" style="84" customWidth="1"/>
    <col min="11778" max="11778" width="4.44140625" style="84" customWidth="1"/>
    <col min="11779" max="11780" width="11.44140625" style="84"/>
    <col min="11781" max="11781" width="52.5546875" style="84" customWidth="1"/>
    <col min="11782" max="11782" width="2.6640625" style="84" customWidth="1"/>
    <col min="11783" max="11783" width="7.88671875" style="84" customWidth="1"/>
    <col min="11784" max="11785" width="11.44140625" style="84"/>
    <col min="11786" max="11786" width="54" style="84" customWidth="1"/>
    <col min="11787" max="11787" width="2.6640625" style="84" customWidth="1"/>
    <col min="11788" max="11788" width="7.88671875" style="84" customWidth="1"/>
    <col min="11789" max="11790" width="11.44140625" style="84"/>
    <col min="11791" max="11791" width="54" style="84" customWidth="1"/>
    <col min="11792" max="11792" width="2.6640625" style="84" customWidth="1"/>
    <col min="11793" max="12032" width="11.44140625" style="84"/>
    <col min="12033" max="12033" width="2.6640625" style="84" customWidth="1"/>
    <col min="12034" max="12034" width="4.44140625" style="84" customWidth="1"/>
    <col min="12035" max="12036" width="11.44140625" style="84"/>
    <col min="12037" max="12037" width="52.5546875" style="84" customWidth="1"/>
    <col min="12038" max="12038" width="2.6640625" style="84" customWidth="1"/>
    <col min="12039" max="12039" width="7.88671875" style="84" customWidth="1"/>
    <col min="12040" max="12041" width="11.44140625" style="84"/>
    <col min="12042" max="12042" width="54" style="84" customWidth="1"/>
    <col min="12043" max="12043" width="2.6640625" style="84" customWidth="1"/>
    <col min="12044" max="12044" width="7.88671875" style="84" customWidth="1"/>
    <col min="12045" max="12046" width="11.44140625" style="84"/>
    <col min="12047" max="12047" width="54" style="84" customWidth="1"/>
    <col min="12048" max="12048" width="2.6640625" style="84" customWidth="1"/>
    <col min="12049" max="12288" width="11.44140625" style="84"/>
    <col min="12289" max="12289" width="2.6640625" style="84" customWidth="1"/>
    <col min="12290" max="12290" width="4.44140625" style="84" customWidth="1"/>
    <col min="12291" max="12292" width="11.44140625" style="84"/>
    <col min="12293" max="12293" width="52.5546875" style="84" customWidth="1"/>
    <col min="12294" max="12294" width="2.6640625" style="84" customWidth="1"/>
    <col min="12295" max="12295" width="7.88671875" style="84" customWidth="1"/>
    <col min="12296" max="12297" width="11.44140625" style="84"/>
    <col min="12298" max="12298" width="54" style="84" customWidth="1"/>
    <col min="12299" max="12299" width="2.6640625" style="84" customWidth="1"/>
    <col min="12300" max="12300" width="7.88671875" style="84" customWidth="1"/>
    <col min="12301" max="12302" width="11.44140625" style="84"/>
    <col min="12303" max="12303" width="54" style="84" customWidth="1"/>
    <col min="12304" max="12304" width="2.6640625" style="84" customWidth="1"/>
    <col min="12305" max="12544" width="11.44140625" style="84"/>
    <col min="12545" max="12545" width="2.6640625" style="84" customWidth="1"/>
    <col min="12546" max="12546" width="4.44140625" style="84" customWidth="1"/>
    <col min="12547" max="12548" width="11.44140625" style="84"/>
    <col min="12549" max="12549" width="52.5546875" style="84" customWidth="1"/>
    <col min="12550" max="12550" width="2.6640625" style="84" customWidth="1"/>
    <col min="12551" max="12551" width="7.88671875" style="84" customWidth="1"/>
    <col min="12552" max="12553" width="11.44140625" style="84"/>
    <col min="12554" max="12554" width="54" style="84" customWidth="1"/>
    <col min="12555" max="12555" width="2.6640625" style="84" customWidth="1"/>
    <col min="12556" max="12556" width="7.88671875" style="84" customWidth="1"/>
    <col min="12557" max="12558" width="11.44140625" style="84"/>
    <col min="12559" max="12559" width="54" style="84" customWidth="1"/>
    <col min="12560" max="12560" width="2.6640625" style="84" customWidth="1"/>
    <col min="12561" max="12800" width="11.44140625" style="84"/>
    <col min="12801" max="12801" width="2.6640625" style="84" customWidth="1"/>
    <col min="12802" max="12802" width="4.44140625" style="84" customWidth="1"/>
    <col min="12803" max="12804" width="11.44140625" style="84"/>
    <col min="12805" max="12805" width="52.5546875" style="84" customWidth="1"/>
    <col min="12806" max="12806" width="2.6640625" style="84" customWidth="1"/>
    <col min="12807" max="12807" width="7.88671875" style="84" customWidth="1"/>
    <col min="12808" max="12809" width="11.44140625" style="84"/>
    <col min="12810" max="12810" width="54" style="84" customWidth="1"/>
    <col min="12811" max="12811" width="2.6640625" style="84" customWidth="1"/>
    <col min="12812" max="12812" width="7.88671875" style="84" customWidth="1"/>
    <col min="12813" max="12814" width="11.44140625" style="84"/>
    <col min="12815" max="12815" width="54" style="84" customWidth="1"/>
    <col min="12816" max="12816" width="2.6640625" style="84" customWidth="1"/>
    <col min="12817" max="13056" width="11.44140625" style="84"/>
    <col min="13057" max="13057" width="2.6640625" style="84" customWidth="1"/>
    <col min="13058" max="13058" width="4.44140625" style="84" customWidth="1"/>
    <col min="13059" max="13060" width="11.44140625" style="84"/>
    <col min="13061" max="13061" width="52.5546875" style="84" customWidth="1"/>
    <col min="13062" max="13062" width="2.6640625" style="84" customWidth="1"/>
    <col min="13063" max="13063" width="7.88671875" style="84" customWidth="1"/>
    <col min="13064" max="13065" width="11.44140625" style="84"/>
    <col min="13066" max="13066" width="54" style="84" customWidth="1"/>
    <col min="13067" max="13067" width="2.6640625" style="84" customWidth="1"/>
    <col min="13068" max="13068" width="7.88671875" style="84" customWidth="1"/>
    <col min="13069" max="13070" width="11.44140625" style="84"/>
    <col min="13071" max="13071" width="54" style="84" customWidth="1"/>
    <col min="13072" max="13072" width="2.6640625" style="84" customWidth="1"/>
    <col min="13073" max="13312" width="11.44140625" style="84"/>
    <col min="13313" max="13313" width="2.6640625" style="84" customWidth="1"/>
    <col min="13314" max="13314" width="4.44140625" style="84" customWidth="1"/>
    <col min="13315" max="13316" width="11.44140625" style="84"/>
    <col min="13317" max="13317" width="52.5546875" style="84" customWidth="1"/>
    <col min="13318" max="13318" width="2.6640625" style="84" customWidth="1"/>
    <col min="13319" max="13319" width="7.88671875" style="84" customWidth="1"/>
    <col min="13320" max="13321" width="11.44140625" style="84"/>
    <col min="13322" max="13322" width="54" style="84" customWidth="1"/>
    <col min="13323" max="13323" width="2.6640625" style="84" customWidth="1"/>
    <col min="13324" max="13324" width="7.88671875" style="84" customWidth="1"/>
    <col min="13325" max="13326" width="11.44140625" style="84"/>
    <col min="13327" max="13327" width="54" style="84" customWidth="1"/>
    <col min="13328" max="13328" width="2.6640625" style="84" customWidth="1"/>
    <col min="13329" max="13568" width="11.44140625" style="84"/>
    <col min="13569" max="13569" width="2.6640625" style="84" customWidth="1"/>
    <col min="13570" max="13570" width="4.44140625" style="84" customWidth="1"/>
    <col min="13571" max="13572" width="11.44140625" style="84"/>
    <col min="13573" max="13573" width="52.5546875" style="84" customWidth="1"/>
    <col min="13574" max="13574" width="2.6640625" style="84" customWidth="1"/>
    <col min="13575" max="13575" width="7.88671875" style="84" customWidth="1"/>
    <col min="13576" max="13577" width="11.44140625" style="84"/>
    <col min="13578" max="13578" width="54" style="84" customWidth="1"/>
    <col min="13579" max="13579" width="2.6640625" style="84" customWidth="1"/>
    <col min="13580" max="13580" width="7.88671875" style="84" customWidth="1"/>
    <col min="13581" max="13582" width="11.44140625" style="84"/>
    <col min="13583" max="13583" width="54" style="84" customWidth="1"/>
    <col min="13584" max="13584" width="2.6640625" style="84" customWidth="1"/>
    <col min="13585" max="13824" width="11.44140625" style="84"/>
    <col min="13825" max="13825" width="2.6640625" style="84" customWidth="1"/>
    <col min="13826" max="13826" width="4.44140625" style="84" customWidth="1"/>
    <col min="13827" max="13828" width="11.44140625" style="84"/>
    <col min="13829" max="13829" width="52.5546875" style="84" customWidth="1"/>
    <col min="13830" max="13830" width="2.6640625" style="84" customWidth="1"/>
    <col min="13831" max="13831" width="7.88671875" style="84" customWidth="1"/>
    <col min="13832" max="13833" width="11.44140625" style="84"/>
    <col min="13834" max="13834" width="54" style="84" customWidth="1"/>
    <col min="13835" max="13835" width="2.6640625" style="84" customWidth="1"/>
    <col min="13836" max="13836" width="7.88671875" style="84" customWidth="1"/>
    <col min="13837" max="13838" width="11.44140625" style="84"/>
    <col min="13839" max="13839" width="54" style="84" customWidth="1"/>
    <col min="13840" max="13840" width="2.6640625" style="84" customWidth="1"/>
    <col min="13841" max="14080" width="11.44140625" style="84"/>
    <col min="14081" max="14081" width="2.6640625" style="84" customWidth="1"/>
    <col min="14082" max="14082" width="4.44140625" style="84" customWidth="1"/>
    <col min="14083" max="14084" width="11.44140625" style="84"/>
    <col min="14085" max="14085" width="52.5546875" style="84" customWidth="1"/>
    <col min="14086" max="14086" width="2.6640625" style="84" customWidth="1"/>
    <col min="14087" max="14087" width="7.88671875" style="84" customWidth="1"/>
    <col min="14088" max="14089" width="11.44140625" style="84"/>
    <col min="14090" max="14090" width="54" style="84" customWidth="1"/>
    <col min="14091" max="14091" width="2.6640625" style="84" customWidth="1"/>
    <col min="14092" max="14092" width="7.88671875" style="84" customWidth="1"/>
    <col min="14093" max="14094" width="11.44140625" style="84"/>
    <col min="14095" max="14095" width="54" style="84" customWidth="1"/>
    <col min="14096" max="14096" width="2.6640625" style="84" customWidth="1"/>
    <col min="14097" max="14336" width="11.44140625" style="84"/>
    <col min="14337" max="14337" width="2.6640625" style="84" customWidth="1"/>
    <col min="14338" max="14338" width="4.44140625" style="84" customWidth="1"/>
    <col min="14339" max="14340" width="11.44140625" style="84"/>
    <col min="14341" max="14341" width="52.5546875" style="84" customWidth="1"/>
    <col min="14342" max="14342" width="2.6640625" style="84" customWidth="1"/>
    <col min="14343" max="14343" width="7.88671875" style="84" customWidth="1"/>
    <col min="14344" max="14345" width="11.44140625" style="84"/>
    <col min="14346" max="14346" width="54" style="84" customWidth="1"/>
    <col min="14347" max="14347" width="2.6640625" style="84" customWidth="1"/>
    <col min="14348" max="14348" width="7.88671875" style="84" customWidth="1"/>
    <col min="14349" max="14350" width="11.44140625" style="84"/>
    <col min="14351" max="14351" width="54" style="84" customWidth="1"/>
    <col min="14352" max="14352" width="2.6640625" style="84" customWidth="1"/>
    <col min="14353" max="14592" width="11.44140625" style="84"/>
    <col min="14593" max="14593" width="2.6640625" style="84" customWidth="1"/>
    <col min="14594" max="14594" width="4.44140625" style="84" customWidth="1"/>
    <col min="14595" max="14596" width="11.44140625" style="84"/>
    <col min="14597" max="14597" width="52.5546875" style="84" customWidth="1"/>
    <col min="14598" max="14598" width="2.6640625" style="84" customWidth="1"/>
    <col min="14599" max="14599" width="7.88671875" style="84" customWidth="1"/>
    <col min="14600" max="14601" width="11.44140625" style="84"/>
    <col min="14602" max="14602" width="54" style="84" customWidth="1"/>
    <col min="14603" max="14603" width="2.6640625" style="84" customWidth="1"/>
    <col min="14604" max="14604" width="7.88671875" style="84" customWidth="1"/>
    <col min="14605" max="14606" width="11.44140625" style="84"/>
    <col min="14607" max="14607" width="54" style="84" customWidth="1"/>
    <col min="14608" max="14608" width="2.6640625" style="84" customWidth="1"/>
    <col min="14609" max="14848" width="11.44140625" style="84"/>
    <col min="14849" max="14849" width="2.6640625" style="84" customWidth="1"/>
    <col min="14850" max="14850" width="4.44140625" style="84" customWidth="1"/>
    <col min="14851" max="14852" width="11.44140625" style="84"/>
    <col min="14853" max="14853" width="52.5546875" style="84" customWidth="1"/>
    <col min="14854" max="14854" width="2.6640625" style="84" customWidth="1"/>
    <col min="14855" max="14855" width="7.88671875" style="84" customWidth="1"/>
    <col min="14856" max="14857" width="11.44140625" style="84"/>
    <col min="14858" max="14858" width="54" style="84" customWidth="1"/>
    <col min="14859" max="14859" width="2.6640625" style="84" customWidth="1"/>
    <col min="14860" max="14860" width="7.88671875" style="84" customWidth="1"/>
    <col min="14861" max="14862" width="11.44140625" style="84"/>
    <col min="14863" max="14863" width="54" style="84" customWidth="1"/>
    <col min="14864" max="14864" width="2.6640625" style="84" customWidth="1"/>
    <col min="14865" max="15104" width="11.44140625" style="84"/>
    <col min="15105" max="15105" width="2.6640625" style="84" customWidth="1"/>
    <col min="15106" max="15106" width="4.44140625" style="84" customWidth="1"/>
    <col min="15107" max="15108" width="11.44140625" style="84"/>
    <col min="15109" max="15109" width="52.5546875" style="84" customWidth="1"/>
    <col min="15110" max="15110" width="2.6640625" style="84" customWidth="1"/>
    <col min="15111" max="15111" width="7.88671875" style="84" customWidth="1"/>
    <col min="15112" max="15113" width="11.44140625" style="84"/>
    <col min="15114" max="15114" width="54" style="84" customWidth="1"/>
    <col min="15115" max="15115" width="2.6640625" style="84" customWidth="1"/>
    <col min="15116" max="15116" width="7.88671875" style="84" customWidth="1"/>
    <col min="15117" max="15118" width="11.44140625" style="84"/>
    <col min="15119" max="15119" width="54" style="84" customWidth="1"/>
    <col min="15120" max="15120" width="2.6640625" style="84" customWidth="1"/>
    <col min="15121" max="15360" width="11.44140625" style="84"/>
    <col min="15361" max="15361" width="2.6640625" style="84" customWidth="1"/>
    <col min="15362" max="15362" width="4.44140625" style="84" customWidth="1"/>
    <col min="15363" max="15364" width="11.44140625" style="84"/>
    <col min="15365" max="15365" width="52.5546875" style="84" customWidth="1"/>
    <col min="15366" max="15366" width="2.6640625" style="84" customWidth="1"/>
    <col min="15367" max="15367" width="7.88671875" style="84" customWidth="1"/>
    <col min="15368" max="15369" width="11.44140625" style="84"/>
    <col min="15370" max="15370" width="54" style="84" customWidth="1"/>
    <col min="15371" max="15371" width="2.6640625" style="84" customWidth="1"/>
    <col min="15372" max="15372" width="7.88671875" style="84" customWidth="1"/>
    <col min="15373" max="15374" width="11.44140625" style="84"/>
    <col min="15375" max="15375" width="54" style="84" customWidth="1"/>
    <col min="15376" max="15376" width="2.6640625" style="84" customWidth="1"/>
    <col min="15377" max="15616" width="11.44140625" style="84"/>
    <col min="15617" max="15617" width="2.6640625" style="84" customWidth="1"/>
    <col min="15618" max="15618" width="4.44140625" style="84" customWidth="1"/>
    <col min="15619" max="15620" width="11.44140625" style="84"/>
    <col min="15621" max="15621" width="52.5546875" style="84" customWidth="1"/>
    <col min="15622" max="15622" width="2.6640625" style="84" customWidth="1"/>
    <col min="15623" max="15623" width="7.88671875" style="84" customWidth="1"/>
    <col min="15624" max="15625" width="11.44140625" style="84"/>
    <col min="15626" max="15626" width="54" style="84" customWidth="1"/>
    <col min="15627" max="15627" width="2.6640625" style="84" customWidth="1"/>
    <col min="15628" max="15628" width="7.88671875" style="84" customWidth="1"/>
    <col min="15629" max="15630" width="11.44140625" style="84"/>
    <col min="15631" max="15631" width="54" style="84" customWidth="1"/>
    <col min="15632" max="15632" width="2.6640625" style="84" customWidth="1"/>
    <col min="15633" max="15872" width="11.44140625" style="84"/>
    <col min="15873" max="15873" width="2.6640625" style="84" customWidth="1"/>
    <col min="15874" max="15874" width="4.44140625" style="84" customWidth="1"/>
    <col min="15875" max="15876" width="11.44140625" style="84"/>
    <col min="15877" max="15877" width="52.5546875" style="84" customWidth="1"/>
    <col min="15878" max="15878" width="2.6640625" style="84" customWidth="1"/>
    <col min="15879" max="15879" width="7.88671875" style="84" customWidth="1"/>
    <col min="15880" max="15881" width="11.44140625" style="84"/>
    <col min="15882" max="15882" width="54" style="84" customWidth="1"/>
    <col min="15883" max="15883" width="2.6640625" style="84" customWidth="1"/>
    <col min="15884" max="15884" width="7.88671875" style="84" customWidth="1"/>
    <col min="15885" max="15886" width="11.44140625" style="84"/>
    <col min="15887" max="15887" width="54" style="84" customWidth="1"/>
    <col min="15888" max="15888" width="2.6640625" style="84" customWidth="1"/>
    <col min="15889" max="16128" width="11.44140625" style="84"/>
    <col min="16129" max="16129" width="2.6640625" style="84" customWidth="1"/>
    <col min="16130" max="16130" width="4.44140625" style="84" customWidth="1"/>
    <col min="16131" max="16132" width="11.44140625" style="84"/>
    <col min="16133" max="16133" width="52.5546875" style="84" customWidth="1"/>
    <col min="16134" max="16134" width="2.6640625" style="84" customWidth="1"/>
    <col min="16135" max="16135" width="7.88671875" style="84" customWidth="1"/>
    <col min="16136" max="16137" width="11.44140625" style="84"/>
    <col min="16138" max="16138" width="54" style="84" customWidth="1"/>
    <col min="16139" max="16139" width="2.6640625" style="84" customWidth="1"/>
    <col min="16140" max="16140" width="7.88671875" style="84" customWidth="1"/>
    <col min="16141" max="16142" width="11.44140625" style="84"/>
    <col min="16143" max="16143" width="54" style="84" customWidth="1"/>
    <col min="16144" max="16144" width="2.6640625" style="84" customWidth="1"/>
    <col min="16145" max="16384" width="11.44140625" style="84"/>
  </cols>
  <sheetData>
    <row r="1" spans="1:26" x14ac:dyDescent="0.25">
      <c r="A1" s="161"/>
      <c r="C1" s="264" t="s">
        <v>1586</v>
      </c>
      <c r="D1" s="264"/>
      <c r="E1" s="264"/>
      <c r="F1" s="161"/>
      <c r="H1" s="213"/>
      <c r="I1" s="213"/>
      <c r="J1" s="213"/>
      <c r="K1" s="161"/>
      <c r="M1" s="213"/>
      <c r="N1" s="213"/>
      <c r="O1" s="213"/>
      <c r="P1" s="213"/>
      <c r="Q1" s="213"/>
      <c r="S1" s="161"/>
      <c r="U1" s="213"/>
      <c r="V1" s="213"/>
      <c r="W1" s="213"/>
      <c r="X1" s="213"/>
      <c r="Y1" s="213"/>
    </row>
    <row r="3" spans="1:26" x14ac:dyDescent="0.25">
      <c r="A3" s="153"/>
      <c r="B3" s="153"/>
      <c r="C3" s="153" t="s">
        <v>1567</v>
      </c>
      <c r="D3" s="153"/>
      <c r="E3" s="153"/>
      <c r="F3" s="153"/>
      <c r="G3" s="153"/>
      <c r="H3" s="153" t="s">
        <v>1587</v>
      </c>
      <c r="I3" s="153"/>
      <c r="J3" s="153"/>
      <c r="K3" s="153"/>
      <c r="L3" s="153"/>
      <c r="M3" s="153" t="s">
        <v>1072</v>
      </c>
      <c r="N3" s="153"/>
      <c r="O3" s="153"/>
      <c r="P3" s="153"/>
      <c r="Q3" s="153"/>
      <c r="S3" s="153"/>
      <c r="T3" s="153"/>
      <c r="U3" s="153" t="s">
        <v>1073</v>
      </c>
      <c r="V3" s="153"/>
      <c r="W3" s="153"/>
      <c r="X3" s="153"/>
      <c r="Y3" s="153"/>
    </row>
    <row r="5" spans="1:26" ht="36" x14ac:dyDescent="0.25">
      <c r="M5" s="214" t="s">
        <v>1219</v>
      </c>
      <c r="N5" s="214" t="s">
        <v>1220</v>
      </c>
      <c r="O5" s="214" t="s">
        <v>1221</v>
      </c>
      <c r="P5" s="214" t="s">
        <v>1222</v>
      </c>
      <c r="Q5" s="214" t="s">
        <v>651</v>
      </c>
      <c r="R5" s="214" t="s">
        <v>1223</v>
      </c>
      <c r="U5" s="214" t="s">
        <v>1219</v>
      </c>
      <c r="V5" s="214" t="s">
        <v>1220</v>
      </c>
      <c r="W5" s="214" t="s">
        <v>1221</v>
      </c>
      <c r="X5" s="214" t="s">
        <v>1222</v>
      </c>
      <c r="Y5" s="214" t="s">
        <v>651</v>
      </c>
      <c r="Z5" s="214" t="s">
        <v>1223</v>
      </c>
    </row>
    <row r="6" spans="1:26" x14ac:dyDescent="0.25">
      <c r="M6" s="215">
        <f>DatosMedioAmbiente!C53</f>
        <v>2</v>
      </c>
      <c r="N6" s="215">
        <f>DatosMedioAmbiente!C55</f>
        <v>1</v>
      </c>
      <c r="O6" s="215">
        <f>DatosMedioAmbiente!C57</f>
        <v>1</v>
      </c>
      <c r="P6" s="215">
        <f>DatosMedioAmbiente!C59</f>
        <v>11</v>
      </c>
      <c r="Q6" s="215">
        <f>DatosMedioAmbiente!C61</f>
        <v>17</v>
      </c>
      <c r="R6" s="215">
        <f>DatosMedioAmbiente!C63</f>
        <v>11</v>
      </c>
      <c r="U6" s="215">
        <f>DatosMedioAmbiente!C54</f>
        <v>0</v>
      </c>
      <c r="V6" s="215">
        <f>DatosMedioAmbiente!C56</f>
        <v>0</v>
      </c>
      <c r="W6" s="215">
        <f>DatosMedioAmbiente!C58</f>
        <v>0</v>
      </c>
      <c r="X6" s="215">
        <f>DatosMedioAmbiente!C60</f>
        <v>1</v>
      </c>
      <c r="Y6" s="215">
        <f>DatosMedioAmbiente!C62</f>
        <v>0</v>
      </c>
      <c r="Z6" s="215">
        <f>DatosMedioAmbiente!C64</f>
        <v>1</v>
      </c>
    </row>
    <row r="24" spans="1:25" ht="13.8" thickBot="1" x14ac:dyDescent="0.3"/>
    <row r="25" spans="1:25" ht="16.8" thickTop="1" thickBot="1" x14ac:dyDescent="0.35">
      <c r="A25" s="164"/>
      <c r="B25" s="164"/>
      <c r="C25" s="159" t="s">
        <v>1531</v>
      </c>
      <c r="D25" s="160">
        <v>0</v>
      </c>
      <c r="E25" s="164"/>
      <c r="F25" s="164"/>
      <c r="G25" s="164"/>
      <c r="H25" s="159" t="s">
        <v>1531</v>
      </c>
      <c r="I25" s="160">
        <v>0</v>
      </c>
      <c r="J25" s="164"/>
      <c r="K25" s="164"/>
      <c r="L25" s="164"/>
      <c r="P25" s="84"/>
      <c r="Q25" s="164"/>
      <c r="R25" s="162"/>
      <c r="U25" s="84"/>
      <c r="V25" s="84"/>
      <c r="W25" s="84"/>
      <c r="X25" s="84"/>
      <c r="Y25" s="84"/>
    </row>
    <row r="26" spans="1:25" ht="13.8" thickTop="1" x14ac:dyDescent="0.25"/>
  </sheetData>
  <sheetProtection algorithmName="SHA-512" hashValue="YhioEV7fO4vkxBkCcXiMDkYoNkv8//UpM6m0IORlcyCtuOZBwhZaFRKfMOG7SFEB+wr3GtKLsKXWCqLV2yuEVA==" saltValue="FMXxukxBbw3L2PuL0TKKCg==" spinCount="100000" sheet="1" objects="1" scenarios="1"/>
  <mergeCells count="1">
    <mergeCell ref="C1:E1"/>
  </mergeCells>
  <pageMargins left="0.75" right="0.75" top="1" bottom="1" header="0" footer="0"/>
  <pageSetup paperSize="9" orientation="portrait" r:id="rId1"/>
  <headerFooter alignWithMargins="0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DD167-0DBC-4EC7-9633-85102F49157B}">
  <dimension ref="A1:BR15"/>
  <sheetViews>
    <sheetView showGridLines="0" showOutlineSymbols="0" topLeftCell="BH1" workbookViewId="0">
      <selection activeCell="BR16" sqref="BR16"/>
    </sheetView>
  </sheetViews>
  <sheetFormatPr baseColWidth="10" defaultRowHeight="13.2" x14ac:dyDescent="0.25"/>
  <cols>
    <col min="1" max="18" width="22.88671875" style="84" customWidth="1"/>
    <col min="19" max="20" width="25" style="84" customWidth="1"/>
    <col min="21" max="21" width="14.33203125" style="84" customWidth="1"/>
    <col min="22" max="22" width="20.33203125" style="84" customWidth="1"/>
    <col min="23" max="23" width="16.5546875" style="84" customWidth="1"/>
    <col min="24" max="24" width="5.33203125" style="84" customWidth="1"/>
    <col min="25" max="25" width="4" style="84" customWidth="1"/>
    <col min="26" max="26" width="13.5546875" style="84" customWidth="1"/>
    <col min="27" max="27" width="22" style="84" customWidth="1"/>
    <col min="28" max="257" width="11.5546875" style="84"/>
    <col min="258" max="275" width="22.88671875" style="84" customWidth="1"/>
    <col min="276" max="277" width="25" style="84" customWidth="1"/>
    <col min="278" max="278" width="14.33203125" style="84" customWidth="1"/>
    <col min="279" max="279" width="20.33203125" style="84" customWidth="1"/>
    <col min="280" max="280" width="16.5546875" style="84" customWidth="1"/>
    <col min="281" max="281" width="5.33203125" style="84" customWidth="1"/>
    <col min="282" max="282" width="4" style="84" customWidth="1"/>
    <col min="283" max="283" width="13.5546875" style="84" customWidth="1"/>
    <col min="284" max="284" width="22" style="84" customWidth="1"/>
    <col min="285" max="513" width="11.5546875" style="84"/>
    <col min="514" max="531" width="22.88671875" style="84" customWidth="1"/>
    <col min="532" max="533" width="25" style="84" customWidth="1"/>
    <col min="534" max="534" width="14.33203125" style="84" customWidth="1"/>
    <col min="535" max="535" width="20.33203125" style="84" customWidth="1"/>
    <col min="536" max="536" width="16.5546875" style="84" customWidth="1"/>
    <col min="537" max="537" width="5.33203125" style="84" customWidth="1"/>
    <col min="538" max="538" width="4" style="84" customWidth="1"/>
    <col min="539" max="539" width="13.5546875" style="84" customWidth="1"/>
    <col min="540" max="540" width="22" style="84" customWidth="1"/>
    <col min="541" max="769" width="11.5546875" style="84"/>
    <col min="770" max="787" width="22.88671875" style="84" customWidth="1"/>
    <col min="788" max="789" width="25" style="84" customWidth="1"/>
    <col min="790" max="790" width="14.33203125" style="84" customWidth="1"/>
    <col min="791" max="791" width="20.33203125" style="84" customWidth="1"/>
    <col min="792" max="792" width="16.5546875" style="84" customWidth="1"/>
    <col min="793" max="793" width="5.33203125" style="84" customWidth="1"/>
    <col min="794" max="794" width="4" style="84" customWidth="1"/>
    <col min="795" max="795" width="13.5546875" style="84" customWidth="1"/>
    <col min="796" max="796" width="22" style="84" customWidth="1"/>
    <col min="797" max="1025" width="11.5546875" style="84"/>
    <col min="1026" max="1043" width="22.88671875" style="84" customWidth="1"/>
    <col min="1044" max="1045" width="25" style="84" customWidth="1"/>
    <col min="1046" max="1046" width="14.33203125" style="84" customWidth="1"/>
    <col min="1047" max="1047" width="20.33203125" style="84" customWidth="1"/>
    <col min="1048" max="1048" width="16.5546875" style="84" customWidth="1"/>
    <col min="1049" max="1049" width="5.33203125" style="84" customWidth="1"/>
    <col min="1050" max="1050" width="4" style="84" customWidth="1"/>
    <col min="1051" max="1051" width="13.5546875" style="84" customWidth="1"/>
    <col min="1052" max="1052" width="22" style="84" customWidth="1"/>
    <col min="1053" max="1281" width="11.5546875" style="84"/>
    <col min="1282" max="1299" width="22.88671875" style="84" customWidth="1"/>
    <col min="1300" max="1301" width="25" style="84" customWidth="1"/>
    <col min="1302" max="1302" width="14.33203125" style="84" customWidth="1"/>
    <col min="1303" max="1303" width="20.33203125" style="84" customWidth="1"/>
    <col min="1304" max="1304" width="16.5546875" style="84" customWidth="1"/>
    <col min="1305" max="1305" width="5.33203125" style="84" customWidth="1"/>
    <col min="1306" max="1306" width="4" style="84" customWidth="1"/>
    <col min="1307" max="1307" width="13.5546875" style="84" customWidth="1"/>
    <col min="1308" max="1308" width="22" style="84" customWidth="1"/>
    <col min="1309" max="1537" width="11.5546875" style="84"/>
    <col min="1538" max="1555" width="22.88671875" style="84" customWidth="1"/>
    <col min="1556" max="1557" width="25" style="84" customWidth="1"/>
    <col min="1558" max="1558" width="14.33203125" style="84" customWidth="1"/>
    <col min="1559" max="1559" width="20.33203125" style="84" customWidth="1"/>
    <col min="1560" max="1560" width="16.5546875" style="84" customWidth="1"/>
    <col min="1561" max="1561" width="5.33203125" style="84" customWidth="1"/>
    <col min="1562" max="1562" width="4" style="84" customWidth="1"/>
    <col min="1563" max="1563" width="13.5546875" style="84" customWidth="1"/>
    <col min="1564" max="1564" width="22" style="84" customWidth="1"/>
    <col min="1565" max="1793" width="11.5546875" style="84"/>
    <col min="1794" max="1811" width="22.88671875" style="84" customWidth="1"/>
    <col min="1812" max="1813" width="25" style="84" customWidth="1"/>
    <col min="1814" max="1814" width="14.33203125" style="84" customWidth="1"/>
    <col min="1815" max="1815" width="20.33203125" style="84" customWidth="1"/>
    <col min="1816" max="1816" width="16.5546875" style="84" customWidth="1"/>
    <col min="1817" max="1817" width="5.33203125" style="84" customWidth="1"/>
    <col min="1818" max="1818" width="4" style="84" customWidth="1"/>
    <col min="1819" max="1819" width="13.5546875" style="84" customWidth="1"/>
    <col min="1820" max="1820" width="22" style="84" customWidth="1"/>
    <col min="1821" max="2049" width="11.5546875" style="84"/>
    <col min="2050" max="2067" width="22.88671875" style="84" customWidth="1"/>
    <col min="2068" max="2069" width="25" style="84" customWidth="1"/>
    <col min="2070" max="2070" width="14.33203125" style="84" customWidth="1"/>
    <col min="2071" max="2071" width="20.33203125" style="84" customWidth="1"/>
    <col min="2072" max="2072" width="16.5546875" style="84" customWidth="1"/>
    <col min="2073" max="2073" width="5.33203125" style="84" customWidth="1"/>
    <col min="2074" max="2074" width="4" style="84" customWidth="1"/>
    <col min="2075" max="2075" width="13.5546875" style="84" customWidth="1"/>
    <col min="2076" max="2076" width="22" style="84" customWidth="1"/>
    <col min="2077" max="2305" width="11.5546875" style="84"/>
    <col min="2306" max="2323" width="22.88671875" style="84" customWidth="1"/>
    <col min="2324" max="2325" width="25" style="84" customWidth="1"/>
    <col min="2326" max="2326" width="14.33203125" style="84" customWidth="1"/>
    <col min="2327" max="2327" width="20.33203125" style="84" customWidth="1"/>
    <col min="2328" max="2328" width="16.5546875" style="84" customWidth="1"/>
    <col min="2329" max="2329" width="5.33203125" style="84" customWidth="1"/>
    <col min="2330" max="2330" width="4" style="84" customWidth="1"/>
    <col min="2331" max="2331" width="13.5546875" style="84" customWidth="1"/>
    <col min="2332" max="2332" width="22" style="84" customWidth="1"/>
    <col min="2333" max="2561" width="11.5546875" style="84"/>
    <col min="2562" max="2579" width="22.88671875" style="84" customWidth="1"/>
    <col min="2580" max="2581" width="25" style="84" customWidth="1"/>
    <col min="2582" max="2582" width="14.33203125" style="84" customWidth="1"/>
    <col min="2583" max="2583" width="20.33203125" style="84" customWidth="1"/>
    <col min="2584" max="2584" width="16.5546875" style="84" customWidth="1"/>
    <col min="2585" max="2585" width="5.33203125" style="84" customWidth="1"/>
    <col min="2586" max="2586" width="4" style="84" customWidth="1"/>
    <col min="2587" max="2587" width="13.5546875" style="84" customWidth="1"/>
    <col min="2588" max="2588" width="22" style="84" customWidth="1"/>
    <col min="2589" max="2817" width="11.5546875" style="84"/>
    <col min="2818" max="2835" width="22.88671875" style="84" customWidth="1"/>
    <col min="2836" max="2837" width="25" style="84" customWidth="1"/>
    <col min="2838" max="2838" width="14.33203125" style="84" customWidth="1"/>
    <col min="2839" max="2839" width="20.33203125" style="84" customWidth="1"/>
    <col min="2840" max="2840" width="16.5546875" style="84" customWidth="1"/>
    <col min="2841" max="2841" width="5.33203125" style="84" customWidth="1"/>
    <col min="2842" max="2842" width="4" style="84" customWidth="1"/>
    <col min="2843" max="2843" width="13.5546875" style="84" customWidth="1"/>
    <col min="2844" max="2844" width="22" style="84" customWidth="1"/>
    <col min="2845" max="3073" width="11.5546875" style="84"/>
    <col min="3074" max="3091" width="22.88671875" style="84" customWidth="1"/>
    <col min="3092" max="3093" width="25" style="84" customWidth="1"/>
    <col min="3094" max="3094" width="14.33203125" style="84" customWidth="1"/>
    <col min="3095" max="3095" width="20.33203125" style="84" customWidth="1"/>
    <col min="3096" max="3096" width="16.5546875" style="84" customWidth="1"/>
    <col min="3097" max="3097" width="5.33203125" style="84" customWidth="1"/>
    <col min="3098" max="3098" width="4" style="84" customWidth="1"/>
    <col min="3099" max="3099" width="13.5546875" style="84" customWidth="1"/>
    <col min="3100" max="3100" width="22" style="84" customWidth="1"/>
    <col min="3101" max="3329" width="11.5546875" style="84"/>
    <col min="3330" max="3347" width="22.88671875" style="84" customWidth="1"/>
    <col min="3348" max="3349" width="25" style="84" customWidth="1"/>
    <col min="3350" max="3350" width="14.33203125" style="84" customWidth="1"/>
    <col min="3351" max="3351" width="20.33203125" style="84" customWidth="1"/>
    <col min="3352" max="3352" width="16.5546875" style="84" customWidth="1"/>
    <col min="3353" max="3353" width="5.33203125" style="84" customWidth="1"/>
    <col min="3354" max="3354" width="4" style="84" customWidth="1"/>
    <col min="3355" max="3355" width="13.5546875" style="84" customWidth="1"/>
    <col min="3356" max="3356" width="22" style="84" customWidth="1"/>
    <col min="3357" max="3585" width="11.5546875" style="84"/>
    <col min="3586" max="3603" width="22.88671875" style="84" customWidth="1"/>
    <col min="3604" max="3605" width="25" style="84" customWidth="1"/>
    <col min="3606" max="3606" width="14.33203125" style="84" customWidth="1"/>
    <col min="3607" max="3607" width="20.33203125" style="84" customWidth="1"/>
    <col min="3608" max="3608" width="16.5546875" style="84" customWidth="1"/>
    <col min="3609" max="3609" width="5.33203125" style="84" customWidth="1"/>
    <col min="3610" max="3610" width="4" style="84" customWidth="1"/>
    <col min="3611" max="3611" width="13.5546875" style="84" customWidth="1"/>
    <col min="3612" max="3612" width="22" style="84" customWidth="1"/>
    <col min="3613" max="3841" width="11.5546875" style="84"/>
    <col min="3842" max="3859" width="22.88671875" style="84" customWidth="1"/>
    <col min="3860" max="3861" width="25" style="84" customWidth="1"/>
    <col min="3862" max="3862" width="14.33203125" style="84" customWidth="1"/>
    <col min="3863" max="3863" width="20.33203125" style="84" customWidth="1"/>
    <col min="3864" max="3864" width="16.5546875" style="84" customWidth="1"/>
    <col min="3865" max="3865" width="5.33203125" style="84" customWidth="1"/>
    <col min="3866" max="3866" width="4" style="84" customWidth="1"/>
    <col min="3867" max="3867" width="13.5546875" style="84" customWidth="1"/>
    <col min="3868" max="3868" width="22" style="84" customWidth="1"/>
    <col min="3869" max="4097" width="11.5546875" style="84"/>
    <col min="4098" max="4115" width="22.88671875" style="84" customWidth="1"/>
    <col min="4116" max="4117" width="25" style="84" customWidth="1"/>
    <col min="4118" max="4118" width="14.33203125" style="84" customWidth="1"/>
    <col min="4119" max="4119" width="20.33203125" style="84" customWidth="1"/>
    <col min="4120" max="4120" width="16.5546875" style="84" customWidth="1"/>
    <col min="4121" max="4121" width="5.33203125" style="84" customWidth="1"/>
    <col min="4122" max="4122" width="4" style="84" customWidth="1"/>
    <col min="4123" max="4123" width="13.5546875" style="84" customWidth="1"/>
    <col min="4124" max="4124" width="22" style="84" customWidth="1"/>
    <col min="4125" max="4353" width="11.5546875" style="84"/>
    <col min="4354" max="4371" width="22.88671875" style="84" customWidth="1"/>
    <col min="4372" max="4373" width="25" style="84" customWidth="1"/>
    <col min="4374" max="4374" width="14.33203125" style="84" customWidth="1"/>
    <col min="4375" max="4375" width="20.33203125" style="84" customWidth="1"/>
    <col min="4376" max="4376" width="16.5546875" style="84" customWidth="1"/>
    <col min="4377" max="4377" width="5.33203125" style="84" customWidth="1"/>
    <col min="4378" max="4378" width="4" style="84" customWidth="1"/>
    <col min="4379" max="4379" width="13.5546875" style="84" customWidth="1"/>
    <col min="4380" max="4380" width="22" style="84" customWidth="1"/>
    <col min="4381" max="4609" width="11.5546875" style="84"/>
    <col min="4610" max="4627" width="22.88671875" style="84" customWidth="1"/>
    <col min="4628" max="4629" width="25" style="84" customWidth="1"/>
    <col min="4630" max="4630" width="14.33203125" style="84" customWidth="1"/>
    <col min="4631" max="4631" width="20.33203125" style="84" customWidth="1"/>
    <col min="4632" max="4632" width="16.5546875" style="84" customWidth="1"/>
    <col min="4633" max="4633" width="5.33203125" style="84" customWidth="1"/>
    <col min="4634" max="4634" width="4" style="84" customWidth="1"/>
    <col min="4635" max="4635" width="13.5546875" style="84" customWidth="1"/>
    <col min="4636" max="4636" width="22" style="84" customWidth="1"/>
    <col min="4637" max="4865" width="11.5546875" style="84"/>
    <col min="4866" max="4883" width="22.88671875" style="84" customWidth="1"/>
    <col min="4884" max="4885" width="25" style="84" customWidth="1"/>
    <col min="4886" max="4886" width="14.33203125" style="84" customWidth="1"/>
    <col min="4887" max="4887" width="20.33203125" style="84" customWidth="1"/>
    <col min="4888" max="4888" width="16.5546875" style="84" customWidth="1"/>
    <col min="4889" max="4889" width="5.33203125" style="84" customWidth="1"/>
    <col min="4890" max="4890" width="4" style="84" customWidth="1"/>
    <col min="4891" max="4891" width="13.5546875" style="84" customWidth="1"/>
    <col min="4892" max="4892" width="22" style="84" customWidth="1"/>
    <col min="4893" max="5121" width="11.5546875" style="84"/>
    <col min="5122" max="5139" width="22.88671875" style="84" customWidth="1"/>
    <col min="5140" max="5141" width="25" style="84" customWidth="1"/>
    <col min="5142" max="5142" width="14.33203125" style="84" customWidth="1"/>
    <col min="5143" max="5143" width="20.33203125" style="84" customWidth="1"/>
    <col min="5144" max="5144" width="16.5546875" style="84" customWidth="1"/>
    <col min="5145" max="5145" width="5.33203125" style="84" customWidth="1"/>
    <col min="5146" max="5146" width="4" style="84" customWidth="1"/>
    <col min="5147" max="5147" width="13.5546875" style="84" customWidth="1"/>
    <col min="5148" max="5148" width="22" style="84" customWidth="1"/>
    <col min="5149" max="5377" width="11.5546875" style="84"/>
    <col min="5378" max="5395" width="22.88671875" style="84" customWidth="1"/>
    <col min="5396" max="5397" width="25" style="84" customWidth="1"/>
    <col min="5398" max="5398" width="14.33203125" style="84" customWidth="1"/>
    <col min="5399" max="5399" width="20.33203125" style="84" customWidth="1"/>
    <col min="5400" max="5400" width="16.5546875" style="84" customWidth="1"/>
    <col min="5401" max="5401" width="5.33203125" style="84" customWidth="1"/>
    <col min="5402" max="5402" width="4" style="84" customWidth="1"/>
    <col min="5403" max="5403" width="13.5546875" style="84" customWidth="1"/>
    <col min="5404" max="5404" width="22" style="84" customWidth="1"/>
    <col min="5405" max="5633" width="11.5546875" style="84"/>
    <col min="5634" max="5651" width="22.88671875" style="84" customWidth="1"/>
    <col min="5652" max="5653" width="25" style="84" customWidth="1"/>
    <col min="5654" max="5654" width="14.33203125" style="84" customWidth="1"/>
    <col min="5655" max="5655" width="20.33203125" style="84" customWidth="1"/>
    <col min="5656" max="5656" width="16.5546875" style="84" customWidth="1"/>
    <col min="5657" max="5657" width="5.33203125" style="84" customWidth="1"/>
    <col min="5658" max="5658" width="4" style="84" customWidth="1"/>
    <col min="5659" max="5659" width="13.5546875" style="84" customWidth="1"/>
    <col min="5660" max="5660" width="22" style="84" customWidth="1"/>
    <col min="5661" max="5889" width="11.5546875" style="84"/>
    <col min="5890" max="5907" width="22.88671875" style="84" customWidth="1"/>
    <col min="5908" max="5909" width="25" style="84" customWidth="1"/>
    <col min="5910" max="5910" width="14.33203125" style="84" customWidth="1"/>
    <col min="5911" max="5911" width="20.33203125" style="84" customWidth="1"/>
    <col min="5912" max="5912" width="16.5546875" style="84" customWidth="1"/>
    <col min="5913" max="5913" width="5.33203125" style="84" customWidth="1"/>
    <col min="5914" max="5914" width="4" style="84" customWidth="1"/>
    <col min="5915" max="5915" width="13.5546875" style="84" customWidth="1"/>
    <col min="5916" max="5916" width="22" style="84" customWidth="1"/>
    <col min="5917" max="6145" width="11.5546875" style="84"/>
    <col min="6146" max="6163" width="22.88671875" style="84" customWidth="1"/>
    <col min="6164" max="6165" width="25" style="84" customWidth="1"/>
    <col min="6166" max="6166" width="14.33203125" style="84" customWidth="1"/>
    <col min="6167" max="6167" width="20.33203125" style="84" customWidth="1"/>
    <col min="6168" max="6168" width="16.5546875" style="84" customWidth="1"/>
    <col min="6169" max="6169" width="5.33203125" style="84" customWidth="1"/>
    <col min="6170" max="6170" width="4" style="84" customWidth="1"/>
    <col min="6171" max="6171" width="13.5546875" style="84" customWidth="1"/>
    <col min="6172" max="6172" width="22" style="84" customWidth="1"/>
    <col min="6173" max="6401" width="11.5546875" style="84"/>
    <col min="6402" max="6419" width="22.88671875" style="84" customWidth="1"/>
    <col min="6420" max="6421" width="25" style="84" customWidth="1"/>
    <col min="6422" max="6422" width="14.33203125" style="84" customWidth="1"/>
    <col min="6423" max="6423" width="20.33203125" style="84" customWidth="1"/>
    <col min="6424" max="6424" width="16.5546875" style="84" customWidth="1"/>
    <col min="6425" max="6425" width="5.33203125" style="84" customWidth="1"/>
    <col min="6426" max="6426" width="4" style="84" customWidth="1"/>
    <col min="6427" max="6427" width="13.5546875" style="84" customWidth="1"/>
    <col min="6428" max="6428" width="22" style="84" customWidth="1"/>
    <col min="6429" max="6657" width="11.5546875" style="84"/>
    <col min="6658" max="6675" width="22.88671875" style="84" customWidth="1"/>
    <col min="6676" max="6677" width="25" style="84" customWidth="1"/>
    <col min="6678" max="6678" width="14.33203125" style="84" customWidth="1"/>
    <col min="6679" max="6679" width="20.33203125" style="84" customWidth="1"/>
    <col min="6680" max="6680" width="16.5546875" style="84" customWidth="1"/>
    <col min="6681" max="6681" width="5.33203125" style="84" customWidth="1"/>
    <col min="6682" max="6682" width="4" style="84" customWidth="1"/>
    <col min="6683" max="6683" width="13.5546875" style="84" customWidth="1"/>
    <col min="6684" max="6684" width="22" style="84" customWidth="1"/>
    <col min="6685" max="6913" width="11.5546875" style="84"/>
    <col min="6914" max="6931" width="22.88671875" style="84" customWidth="1"/>
    <col min="6932" max="6933" width="25" style="84" customWidth="1"/>
    <col min="6934" max="6934" width="14.33203125" style="84" customWidth="1"/>
    <col min="6935" max="6935" width="20.33203125" style="84" customWidth="1"/>
    <col min="6936" max="6936" width="16.5546875" style="84" customWidth="1"/>
    <col min="6937" max="6937" width="5.33203125" style="84" customWidth="1"/>
    <col min="6938" max="6938" width="4" style="84" customWidth="1"/>
    <col min="6939" max="6939" width="13.5546875" style="84" customWidth="1"/>
    <col min="6940" max="6940" width="22" style="84" customWidth="1"/>
    <col min="6941" max="7169" width="11.5546875" style="84"/>
    <col min="7170" max="7187" width="22.88671875" style="84" customWidth="1"/>
    <col min="7188" max="7189" width="25" style="84" customWidth="1"/>
    <col min="7190" max="7190" width="14.33203125" style="84" customWidth="1"/>
    <col min="7191" max="7191" width="20.33203125" style="84" customWidth="1"/>
    <col min="7192" max="7192" width="16.5546875" style="84" customWidth="1"/>
    <col min="7193" max="7193" width="5.33203125" style="84" customWidth="1"/>
    <col min="7194" max="7194" width="4" style="84" customWidth="1"/>
    <col min="7195" max="7195" width="13.5546875" style="84" customWidth="1"/>
    <col min="7196" max="7196" width="22" style="84" customWidth="1"/>
    <col min="7197" max="7425" width="11.5546875" style="84"/>
    <col min="7426" max="7443" width="22.88671875" style="84" customWidth="1"/>
    <col min="7444" max="7445" width="25" style="84" customWidth="1"/>
    <col min="7446" max="7446" width="14.33203125" style="84" customWidth="1"/>
    <col min="7447" max="7447" width="20.33203125" style="84" customWidth="1"/>
    <col min="7448" max="7448" width="16.5546875" style="84" customWidth="1"/>
    <col min="7449" max="7449" width="5.33203125" style="84" customWidth="1"/>
    <col min="7450" max="7450" width="4" style="84" customWidth="1"/>
    <col min="7451" max="7451" width="13.5546875" style="84" customWidth="1"/>
    <col min="7452" max="7452" width="22" style="84" customWidth="1"/>
    <col min="7453" max="7681" width="11.5546875" style="84"/>
    <col min="7682" max="7699" width="22.88671875" style="84" customWidth="1"/>
    <col min="7700" max="7701" width="25" style="84" customWidth="1"/>
    <col min="7702" max="7702" width="14.33203125" style="84" customWidth="1"/>
    <col min="7703" max="7703" width="20.33203125" style="84" customWidth="1"/>
    <col min="7704" max="7704" width="16.5546875" style="84" customWidth="1"/>
    <col min="7705" max="7705" width="5.33203125" style="84" customWidth="1"/>
    <col min="7706" max="7706" width="4" style="84" customWidth="1"/>
    <col min="7707" max="7707" width="13.5546875" style="84" customWidth="1"/>
    <col min="7708" max="7708" width="22" style="84" customWidth="1"/>
    <col min="7709" max="7937" width="11.5546875" style="84"/>
    <col min="7938" max="7955" width="22.88671875" style="84" customWidth="1"/>
    <col min="7956" max="7957" width="25" style="84" customWidth="1"/>
    <col min="7958" max="7958" width="14.33203125" style="84" customWidth="1"/>
    <col min="7959" max="7959" width="20.33203125" style="84" customWidth="1"/>
    <col min="7960" max="7960" width="16.5546875" style="84" customWidth="1"/>
    <col min="7961" max="7961" width="5.33203125" style="84" customWidth="1"/>
    <col min="7962" max="7962" width="4" style="84" customWidth="1"/>
    <col min="7963" max="7963" width="13.5546875" style="84" customWidth="1"/>
    <col min="7964" max="7964" width="22" style="84" customWidth="1"/>
    <col min="7965" max="8193" width="11.5546875" style="84"/>
    <col min="8194" max="8211" width="22.88671875" style="84" customWidth="1"/>
    <col min="8212" max="8213" width="25" style="84" customWidth="1"/>
    <col min="8214" max="8214" width="14.33203125" style="84" customWidth="1"/>
    <col min="8215" max="8215" width="20.33203125" style="84" customWidth="1"/>
    <col min="8216" max="8216" width="16.5546875" style="84" customWidth="1"/>
    <col min="8217" max="8217" width="5.33203125" style="84" customWidth="1"/>
    <col min="8218" max="8218" width="4" style="84" customWidth="1"/>
    <col min="8219" max="8219" width="13.5546875" style="84" customWidth="1"/>
    <col min="8220" max="8220" width="22" style="84" customWidth="1"/>
    <col min="8221" max="8449" width="11.5546875" style="84"/>
    <col min="8450" max="8467" width="22.88671875" style="84" customWidth="1"/>
    <col min="8468" max="8469" width="25" style="84" customWidth="1"/>
    <col min="8470" max="8470" width="14.33203125" style="84" customWidth="1"/>
    <col min="8471" max="8471" width="20.33203125" style="84" customWidth="1"/>
    <col min="8472" max="8472" width="16.5546875" style="84" customWidth="1"/>
    <col min="8473" max="8473" width="5.33203125" style="84" customWidth="1"/>
    <col min="8474" max="8474" width="4" style="84" customWidth="1"/>
    <col min="8475" max="8475" width="13.5546875" style="84" customWidth="1"/>
    <col min="8476" max="8476" width="22" style="84" customWidth="1"/>
    <col min="8477" max="8705" width="11.5546875" style="84"/>
    <col min="8706" max="8723" width="22.88671875" style="84" customWidth="1"/>
    <col min="8724" max="8725" width="25" style="84" customWidth="1"/>
    <col min="8726" max="8726" width="14.33203125" style="84" customWidth="1"/>
    <col min="8727" max="8727" width="20.33203125" style="84" customWidth="1"/>
    <col min="8728" max="8728" width="16.5546875" style="84" customWidth="1"/>
    <col min="8729" max="8729" width="5.33203125" style="84" customWidth="1"/>
    <col min="8730" max="8730" width="4" style="84" customWidth="1"/>
    <col min="8731" max="8731" width="13.5546875" style="84" customWidth="1"/>
    <col min="8732" max="8732" width="22" style="84" customWidth="1"/>
    <col min="8733" max="8961" width="11.5546875" style="84"/>
    <col min="8962" max="8979" width="22.88671875" style="84" customWidth="1"/>
    <col min="8980" max="8981" width="25" style="84" customWidth="1"/>
    <col min="8982" max="8982" width="14.33203125" style="84" customWidth="1"/>
    <col min="8983" max="8983" width="20.33203125" style="84" customWidth="1"/>
    <col min="8984" max="8984" width="16.5546875" style="84" customWidth="1"/>
    <col min="8985" max="8985" width="5.33203125" style="84" customWidth="1"/>
    <col min="8986" max="8986" width="4" style="84" customWidth="1"/>
    <col min="8987" max="8987" width="13.5546875" style="84" customWidth="1"/>
    <col min="8988" max="8988" width="22" style="84" customWidth="1"/>
    <col min="8989" max="9217" width="11.5546875" style="84"/>
    <col min="9218" max="9235" width="22.88671875" style="84" customWidth="1"/>
    <col min="9236" max="9237" width="25" style="84" customWidth="1"/>
    <col min="9238" max="9238" width="14.33203125" style="84" customWidth="1"/>
    <col min="9239" max="9239" width="20.33203125" style="84" customWidth="1"/>
    <col min="9240" max="9240" width="16.5546875" style="84" customWidth="1"/>
    <col min="9241" max="9241" width="5.33203125" style="84" customWidth="1"/>
    <col min="9242" max="9242" width="4" style="84" customWidth="1"/>
    <col min="9243" max="9243" width="13.5546875" style="84" customWidth="1"/>
    <col min="9244" max="9244" width="22" style="84" customWidth="1"/>
    <col min="9245" max="9473" width="11.5546875" style="84"/>
    <col min="9474" max="9491" width="22.88671875" style="84" customWidth="1"/>
    <col min="9492" max="9493" width="25" style="84" customWidth="1"/>
    <col min="9494" max="9494" width="14.33203125" style="84" customWidth="1"/>
    <col min="9495" max="9495" width="20.33203125" style="84" customWidth="1"/>
    <col min="9496" max="9496" width="16.5546875" style="84" customWidth="1"/>
    <col min="9497" max="9497" width="5.33203125" style="84" customWidth="1"/>
    <col min="9498" max="9498" width="4" style="84" customWidth="1"/>
    <col min="9499" max="9499" width="13.5546875" style="84" customWidth="1"/>
    <col min="9500" max="9500" width="22" style="84" customWidth="1"/>
    <col min="9501" max="9729" width="11.5546875" style="84"/>
    <col min="9730" max="9747" width="22.88671875" style="84" customWidth="1"/>
    <col min="9748" max="9749" width="25" style="84" customWidth="1"/>
    <col min="9750" max="9750" width="14.33203125" style="84" customWidth="1"/>
    <col min="9751" max="9751" width="20.33203125" style="84" customWidth="1"/>
    <col min="9752" max="9752" width="16.5546875" style="84" customWidth="1"/>
    <col min="9753" max="9753" width="5.33203125" style="84" customWidth="1"/>
    <col min="9754" max="9754" width="4" style="84" customWidth="1"/>
    <col min="9755" max="9755" width="13.5546875" style="84" customWidth="1"/>
    <col min="9756" max="9756" width="22" style="84" customWidth="1"/>
    <col min="9757" max="9985" width="11.5546875" style="84"/>
    <col min="9986" max="10003" width="22.88671875" style="84" customWidth="1"/>
    <col min="10004" max="10005" width="25" style="84" customWidth="1"/>
    <col min="10006" max="10006" width="14.33203125" style="84" customWidth="1"/>
    <col min="10007" max="10007" width="20.33203125" style="84" customWidth="1"/>
    <col min="10008" max="10008" width="16.5546875" style="84" customWidth="1"/>
    <col min="10009" max="10009" width="5.33203125" style="84" customWidth="1"/>
    <col min="10010" max="10010" width="4" style="84" customWidth="1"/>
    <col min="10011" max="10011" width="13.5546875" style="84" customWidth="1"/>
    <col min="10012" max="10012" width="22" style="84" customWidth="1"/>
    <col min="10013" max="10241" width="11.5546875" style="84"/>
    <col min="10242" max="10259" width="22.88671875" style="84" customWidth="1"/>
    <col min="10260" max="10261" width="25" style="84" customWidth="1"/>
    <col min="10262" max="10262" width="14.33203125" style="84" customWidth="1"/>
    <col min="10263" max="10263" width="20.33203125" style="84" customWidth="1"/>
    <col min="10264" max="10264" width="16.5546875" style="84" customWidth="1"/>
    <col min="10265" max="10265" width="5.33203125" style="84" customWidth="1"/>
    <col min="10266" max="10266" width="4" style="84" customWidth="1"/>
    <col min="10267" max="10267" width="13.5546875" style="84" customWidth="1"/>
    <col min="10268" max="10268" width="22" style="84" customWidth="1"/>
    <col min="10269" max="10497" width="11.5546875" style="84"/>
    <col min="10498" max="10515" width="22.88671875" style="84" customWidth="1"/>
    <col min="10516" max="10517" width="25" style="84" customWidth="1"/>
    <col min="10518" max="10518" width="14.33203125" style="84" customWidth="1"/>
    <col min="10519" max="10519" width="20.33203125" style="84" customWidth="1"/>
    <col min="10520" max="10520" width="16.5546875" style="84" customWidth="1"/>
    <col min="10521" max="10521" width="5.33203125" style="84" customWidth="1"/>
    <col min="10522" max="10522" width="4" style="84" customWidth="1"/>
    <col min="10523" max="10523" width="13.5546875" style="84" customWidth="1"/>
    <col min="10524" max="10524" width="22" style="84" customWidth="1"/>
    <col min="10525" max="10753" width="11.5546875" style="84"/>
    <col min="10754" max="10771" width="22.88671875" style="84" customWidth="1"/>
    <col min="10772" max="10773" width="25" style="84" customWidth="1"/>
    <col min="10774" max="10774" width="14.33203125" style="84" customWidth="1"/>
    <col min="10775" max="10775" width="20.33203125" style="84" customWidth="1"/>
    <col min="10776" max="10776" width="16.5546875" style="84" customWidth="1"/>
    <col min="10777" max="10777" width="5.33203125" style="84" customWidth="1"/>
    <col min="10778" max="10778" width="4" style="84" customWidth="1"/>
    <col min="10779" max="10779" width="13.5546875" style="84" customWidth="1"/>
    <col min="10780" max="10780" width="22" style="84" customWidth="1"/>
    <col min="10781" max="11009" width="11.5546875" style="84"/>
    <col min="11010" max="11027" width="22.88671875" style="84" customWidth="1"/>
    <col min="11028" max="11029" width="25" style="84" customWidth="1"/>
    <col min="11030" max="11030" width="14.33203125" style="84" customWidth="1"/>
    <col min="11031" max="11031" width="20.33203125" style="84" customWidth="1"/>
    <col min="11032" max="11032" width="16.5546875" style="84" customWidth="1"/>
    <col min="11033" max="11033" width="5.33203125" style="84" customWidth="1"/>
    <col min="11034" max="11034" width="4" style="84" customWidth="1"/>
    <col min="11035" max="11035" width="13.5546875" style="84" customWidth="1"/>
    <col min="11036" max="11036" width="22" style="84" customWidth="1"/>
    <col min="11037" max="11265" width="11.5546875" style="84"/>
    <col min="11266" max="11283" width="22.88671875" style="84" customWidth="1"/>
    <col min="11284" max="11285" width="25" style="84" customWidth="1"/>
    <col min="11286" max="11286" width="14.33203125" style="84" customWidth="1"/>
    <col min="11287" max="11287" width="20.33203125" style="84" customWidth="1"/>
    <col min="11288" max="11288" width="16.5546875" style="84" customWidth="1"/>
    <col min="11289" max="11289" width="5.33203125" style="84" customWidth="1"/>
    <col min="11290" max="11290" width="4" style="84" customWidth="1"/>
    <col min="11291" max="11291" width="13.5546875" style="84" customWidth="1"/>
    <col min="11292" max="11292" width="22" style="84" customWidth="1"/>
    <col min="11293" max="11521" width="11.5546875" style="84"/>
    <col min="11522" max="11539" width="22.88671875" style="84" customWidth="1"/>
    <col min="11540" max="11541" width="25" style="84" customWidth="1"/>
    <col min="11542" max="11542" width="14.33203125" style="84" customWidth="1"/>
    <col min="11543" max="11543" width="20.33203125" style="84" customWidth="1"/>
    <col min="11544" max="11544" width="16.5546875" style="84" customWidth="1"/>
    <col min="11545" max="11545" width="5.33203125" style="84" customWidth="1"/>
    <col min="11546" max="11546" width="4" style="84" customWidth="1"/>
    <col min="11547" max="11547" width="13.5546875" style="84" customWidth="1"/>
    <col min="11548" max="11548" width="22" style="84" customWidth="1"/>
    <col min="11549" max="11777" width="11.5546875" style="84"/>
    <col min="11778" max="11795" width="22.88671875" style="84" customWidth="1"/>
    <col min="11796" max="11797" width="25" style="84" customWidth="1"/>
    <col min="11798" max="11798" width="14.33203125" style="84" customWidth="1"/>
    <col min="11799" max="11799" width="20.33203125" style="84" customWidth="1"/>
    <col min="11800" max="11800" width="16.5546875" style="84" customWidth="1"/>
    <col min="11801" max="11801" width="5.33203125" style="84" customWidth="1"/>
    <col min="11802" max="11802" width="4" style="84" customWidth="1"/>
    <col min="11803" max="11803" width="13.5546875" style="84" customWidth="1"/>
    <col min="11804" max="11804" width="22" style="84" customWidth="1"/>
    <col min="11805" max="12033" width="11.5546875" style="84"/>
    <col min="12034" max="12051" width="22.88671875" style="84" customWidth="1"/>
    <col min="12052" max="12053" width="25" style="84" customWidth="1"/>
    <col min="12054" max="12054" width="14.33203125" style="84" customWidth="1"/>
    <col min="12055" max="12055" width="20.33203125" style="84" customWidth="1"/>
    <col min="12056" max="12056" width="16.5546875" style="84" customWidth="1"/>
    <col min="12057" max="12057" width="5.33203125" style="84" customWidth="1"/>
    <col min="12058" max="12058" width="4" style="84" customWidth="1"/>
    <col min="12059" max="12059" width="13.5546875" style="84" customWidth="1"/>
    <col min="12060" max="12060" width="22" style="84" customWidth="1"/>
    <col min="12061" max="12289" width="11.5546875" style="84"/>
    <col min="12290" max="12307" width="22.88671875" style="84" customWidth="1"/>
    <col min="12308" max="12309" width="25" style="84" customWidth="1"/>
    <col min="12310" max="12310" width="14.33203125" style="84" customWidth="1"/>
    <col min="12311" max="12311" width="20.33203125" style="84" customWidth="1"/>
    <col min="12312" max="12312" width="16.5546875" style="84" customWidth="1"/>
    <col min="12313" max="12313" width="5.33203125" style="84" customWidth="1"/>
    <col min="12314" max="12314" width="4" style="84" customWidth="1"/>
    <col min="12315" max="12315" width="13.5546875" style="84" customWidth="1"/>
    <col min="12316" max="12316" width="22" style="84" customWidth="1"/>
    <col min="12317" max="12545" width="11.5546875" style="84"/>
    <col min="12546" max="12563" width="22.88671875" style="84" customWidth="1"/>
    <col min="12564" max="12565" width="25" style="84" customWidth="1"/>
    <col min="12566" max="12566" width="14.33203125" style="84" customWidth="1"/>
    <col min="12567" max="12567" width="20.33203125" style="84" customWidth="1"/>
    <col min="12568" max="12568" width="16.5546875" style="84" customWidth="1"/>
    <col min="12569" max="12569" width="5.33203125" style="84" customWidth="1"/>
    <col min="12570" max="12570" width="4" style="84" customWidth="1"/>
    <col min="12571" max="12571" width="13.5546875" style="84" customWidth="1"/>
    <col min="12572" max="12572" width="22" style="84" customWidth="1"/>
    <col min="12573" max="12801" width="11.5546875" style="84"/>
    <col min="12802" max="12819" width="22.88671875" style="84" customWidth="1"/>
    <col min="12820" max="12821" width="25" style="84" customWidth="1"/>
    <col min="12822" max="12822" width="14.33203125" style="84" customWidth="1"/>
    <col min="12823" max="12823" width="20.33203125" style="84" customWidth="1"/>
    <col min="12824" max="12824" width="16.5546875" style="84" customWidth="1"/>
    <col min="12825" max="12825" width="5.33203125" style="84" customWidth="1"/>
    <col min="12826" max="12826" width="4" style="84" customWidth="1"/>
    <col min="12827" max="12827" width="13.5546875" style="84" customWidth="1"/>
    <col min="12828" max="12828" width="22" style="84" customWidth="1"/>
    <col min="12829" max="13057" width="11.5546875" style="84"/>
    <col min="13058" max="13075" width="22.88671875" style="84" customWidth="1"/>
    <col min="13076" max="13077" width="25" style="84" customWidth="1"/>
    <col min="13078" max="13078" width="14.33203125" style="84" customWidth="1"/>
    <col min="13079" max="13079" width="20.33203125" style="84" customWidth="1"/>
    <col min="13080" max="13080" width="16.5546875" style="84" customWidth="1"/>
    <col min="13081" max="13081" width="5.33203125" style="84" customWidth="1"/>
    <col min="13082" max="13082" width="4" style="84" customWidth="1"/>
    <col min="13083" max="13083" width="13.5546875" style="84" customWidth="1"/>
    <col min="13084" max="13084" width="22" style="84" customWidth="1"/>
    <col min="13085" max="13313" width="11.5546875" style="84"/>
    <col min="13314" max="13331" width="22.88671875" style="84" customWidth="1"/>
    <col min="13332" max="13333" width="25" style="84" customWidth="1"/>
    <col min="13334" max="13334" width="14.33203125" style="84" customWidth="1"/>
    <col min="13335" max="13335" width="20.33203125" style="84" customWidth="1"/>
    <col min="13336" max="13336" width="16.5546875" style="84" customWidth="1"/>
    <col min="13337" max="13337" width="5.33203125" style="84" customWidth="1"/>
    <col min="13338" max="13338" width="4" style="84" customWidth="1"/>
    <col min="13339" max="13339" width="13.5546875" style="84" customWidth="1"/>
    <col min="13340" max="13340" width="22" style="84" customWidth="1"/>
    <col min="13341" max="13569" width="11.5546875" style="84"/>
    <col min="13570" max="13587" width="22.88671875" style="84" customWidth="1"/>
    <col min="13588" max="13589" width="25" style="84" customWidth="1"/>
    <col min="13590" max="13590" width="14.33203125" style="84" customWidth="1"/>
    <col min="13591" max="13591" width="20.33203125" style="84" customWidth="1"/>
    <col min="13592" max="13592" width="16.5546875" style="84" customWidth="1"/>
    <col min="13593" max="13593" width="5.33203125" style="84" customWidth="1"/>
    <col min="13594" max="13594" width="4" style="84" customWidth="1"/>
    <col min="13595" max="13595" width="13.5546875" style="84" customWidth="1"/>
    <col min="13596" max="13596" width="22" style="84" customWidth="1"/>
    <col min="13597" max="13825" width="11.5546875" style="84"/>
    <col min="13826" max="13843" width="22.88671875" style="84" customWidth="1"/>
    <col min="13844" max="13845" width="25" style="84" customWidth="1"/>
    <col min="13846" max="13846" width="14.33203125" style="84" customWidth="1"/>
    <col min="13847" max="13847" width="20.33203125" style="84" customWidth="1"/>
    <col min="13848" max="13848" width="16.5546875" style="84" customWidth="1"/>
    <col min="13849" max="13849" width="5.33203125" style="84" customWidth="1"/>
    <col min="13850" max="13850" width="4" style="84" customWidth="1"/>
    <col min="13851" max="13851" width="13.5546875" style="84" customWidth="1"/>
    <col min="13852" max="13852" width="22" style="84" customWidth="1"/>
    <col min="13853" max="14081" width="11.5546875" style="84"/>
    <col min="14082" max="14099" width="22.88671875" style="84" customWidth="1"/>
    <col min="14100" max="14101" width="25" style="84" customWidth="1"/>
    <col min="14102" max="14102" width="14.33203125" style="84" customWidth="1"/>
    <col min="14103" max="14103" width="20.33203125" style="84" customWidth="1"/>
    <col min="14104" max="14104" width="16.5546875" style="84" customWidth="1"/>
    <col min="14105" max="14105" width="5.33203125" style="84" customWidth="1"/>
    <col min="14106" max="14106" width="4" style="84" customWidth="1"/>
    <col min="14107" max="14107" width="13.5546875" style="84" customWidth="1"/>
    <col min="14108" max="14108" width="22" style="84" customWidth="1"/>
    <col min="14109" max="14337" width="11.5546875" style="84"/>
    <col min="14338" max="14355" width="22.88671875" style="84" customWidth="1"/>
    <col min="14356" max="14357" width="25" style="84" customWidth="1"/>
    <col min="14358" max="14358" width="14.33203125" style="84" customWidth="1"/>
    <col min="14359" max="14359" width="20.33203125" style="84" customWidth="1"/>
    <col min="14360" max="14360" width="16.5546875" style="84" customWidth="1"/>
    <col min="14361" max="14361" width="5.33203125" style="84" customWidth="1"/>
    <col min="14362" max="14362" width="4" style="84" customWidth="1"/>
    <col min="14363" max="14363" width="13.5546875" style="84" customWidth="1"/>
    <col min="14364" max="14364" width="22" style="84" customWidth="1"/>
    <col min="14365" max="14593" width="11.5546875" style="84"/>
    <col min="14594" max="14611" width="22.88671875" style="84" customWidth="1"/>
    <col min="14612" max="14613" width="25" style="84" customWidth="1"/>
    <col min="14614" max="14614" width="14.33203125" style="84" customWidth="1"/>
    <col min="14615" max="14615" width="20.33203125" style="84" customWidth="1"/>
    <col min="14616" max="14616" width="16.5546875" style="84" customWidth="1"/>
    <col min="14617" max="14617" width="5.33203125" style="84" customWidth="1"/>
    <col min="14618" max="14618" width="4" style="84" customWidth="1"/>
    <col min="14619" max="14619" width="13.5546875" style="84" customWidth="1"/>
    <col min="14620" max="14620" width="22" style="84" customWidth="1"/>
    <col min="14621" max="14849" width="11.5546875" style="84"/>
    <col min="14850" max="14867" width="22.88671875" style="84" customWidth="1"/>
    <col min="14868" max="14869" width="25" style="84" customWidth="1"/>
    <col min="14870" max="14870" width="14.33203125" style="84" customWidth="1"/>
    <col min="14871" max="14871" width="20.33203125" style="84" customWidth="1"/>
    <col min="14872" max="14872" width="16.5546875" style="84" customWidth="1"/>
    <col min="14873" max="14873" width="5.33203125" style="84" customWidth="1"/>
    <col min="14874" max="14874" width="4" style="84" customWidth="1"/>
    <col min="14875" max="14875" width="13.5546875" style="84" customWidth="1"/>
    <col min="14876" max="14876" width="22" style="84" customWidth="1"/>
    <col min="14877" max="15105" width="11.5546875" style="84"/>
    <col min="15106" max="15123" width="22.88671875" style="84" customWidth="1"/>
    <col min="15124" max="15125" width="25" style="84" customWidth="1"/>
    <col min="15126" max="15126" width="14.33203125" style="84" customWidth="1"/>
    <col min="15127" max="15127" width="20.33203125" style="84" customWidth="1"/>
    <col min="15128" max="15128" width="16.5546875" style="84" customWidth="1"/>
    <col min="15129" max="15129" width="5.33203125" style="84" customWidth="1"/>
    <col min="15130" max="15130" width="4" style="84" customWidth="1"/>
    <col min="15131" max="15131" width="13.5546875" style="84" customWidth="1"/>
    <col min="15132" max="15132" width="22" style="84" customWidth="1"/>
    <col min="15133" max="15361" width="11.5546875" style="84"/>
    <col min="15362" max="15379" width="22.88671875" style="84" customWidth="1"/>
    <col min="15380" max="15381" width="25" style="84" customWidth="1"/>
    <col min="15382" max="15382" width="14.33203125" style="84" customWidth="1"/>
    <col min="15383" max="15383" width="20.33203125" style="84" customWidth="1"/>
    <col min="15384" max="15384" width="16.5546875" style="84" customWidth="1"/>
    <col min="15385" max="15385" width="5.33203125" style="84" customWidth="1"/>
    <col min="15386" max="15386" width="4" style="84" customWidth="1"/>
    <col min="15387" max="15387" width="13.5546875" style="84" customWidth="1"/>
    <col min="15388" max="15388" width="22" style="84" customWidth="1"/>
    <col min="15389" max="15617" width="11.5546875" style="84"/>
    <col min="15618" max="15635" width="22.88671875" style="84" customWidth="1"/>
    <col min="15636" max="15637" width="25" style="84" customWidth="1"/>
    <col min="15638" max="15638" width="14.33203125" style="84" customWidth="1"/>
    <col min="15639" max="15639" width="20.33203125" style="84" customWidth="1"/>
    <col min="15640" max="15640" width="16.5546875" style="84" customWidth="1"/>
    <col min="15641" max="15641" width="5.33203125" style="84" customWidth="1"/>
    <col min="15642" max="15642" width="4" style="84" customWidth="1"/>
    <col min="15643" max="15643" width="13.5546875" style="84" customWidth="1"/>
    <col min="15644" max="15644" width="22" style="84" customWidth="1"/>
    <col min="15645" max="15873" width="11.5546875" style="84"/>
    <col min="15874" max="15891" width="22.88671875" style="84" customWidth="1"/>
    <col min="15892" max="15893" width="25" style="84" customWidth="1"/>
    <col min="15894" max="15894" width="14.33203125" style="84" customWidth="1"/>
    <col min="15895" max="15895" width="20.33203125" style="84" customWidth="1"/>
    <col min="15896" max="15896" width="16.5546875" style="84" customWidth="1"/>
    <col min="15897" max="15897" width="5.33203125" style="84" customWidth="1"/>
    <col min="15898" max="15898" width="4" style="84" customWidth="1"/>
    <col min="15899" max="15899" width="13.5546875" style="84" customWidth="1"/>
    <col min="15900" max="15900" width="22" style="84" customWidth="1"/>
    <col min="15901" max="16129" width="11.5546875" style="84"/>
    <col min="16130" max="16147" width="22.88671875" style="84" customWidth="1"/>
    <col min="16148" max="16149" width="25" style="84" customWidth="1"/>
    <col min="16150" max="16150" width="14.33203125" style="84" customWidth="1"/>
    <col min="16151" max="16151" width="20.33203125" style="84" customWidth="1"/>
    <col min="16152" max="16152" width="16.5546875" style="84" customWidth="1"/>
    <col min="16153" max="16153" width="5.33203125" style="84" customWidth="1"/>
    <col min="16154" max="16154" width="4" style="84" customWidth="1"/>
    <col min="16155" max="16155" width="13.5546875" style="84" customWidth="1"/>
    <col min="16156" max="16156" width="22" style="84" customWidth="1"/>
    <col min="16157" max="16384" width="11.5546875" style="84"/>
  </cols>
  <sheetData>
    <row r="1" spans="1:70" s="99" customFormat="1" ht="132" x14ac:dyDescent="0.3">
      <c r="A1" s="99" t="s">
        <v>1411</v>
      </c>
      <c r="B1" s="99" t="s">
        <v>1412</v>
      </c>
      <c r="C1" s="99" t="s">
        <v>1413</v>
      </c>
      <c r="D1" s="99" t="s">
        <v>1414</v>
      </c>
      <c r="E1" s="99" t="s">
        <v>1415</v>
      </c>
      <c r="F1" s="99" t="s">
        <v>1416</v>
      </c>
      <c r="G1" s="99" t="s">
        <v>1417</v>
      </c>
      <c r="H1" s="99" t="s">
        <v>1418</v>
      </c>
      <c r="I1" s="99" t="s">
        <v>1419</v>
      </c>
      <c r="J1" s="99" t="s">
        <v>1420</v>
      </c>
      <c r="K1" s="99" t="s">
        <v>1421</v>
      </c>
      <c r="L1" s="99" t="s">
        <v>1422</v>
      </c>
      <c r="M1" s="99" t="s">
        <v>1423</v>
      </c>
      <c r="N1" s="99" t="s">
        <v>1424</v>
      </c>
      <c r="O1" s="99" t="s">
        <v>1425</v>
      </c>
      <c r="P1" s="99" t="s">
        <v>1426</v>
      </c>
      <c r="Q1" s="99" t="s">
        <v>1427</v>
      </c>
      <c r="R1" s="99" t="s">
        <v>1428</v>
      </c>
      <c r="S1" s="99" t="s">
        <v>1429</v>
      </c>
      <c r="T1" s="99" t="s">
        <v>1430</v>
      </c>
      <c r="U1" s="99" t="s">
        <v>1431</v>
      </c>
      <c r="V1" s="99" t="s">
        <v>1432</v>
      </c>
      <c r="W1" s="99" t="s">
        <v>1433</v>
      </c>
      <c r="AA1" s="100" t="s">
        <v>1434</v>
      </c>
      <c r="AB1" s="100" t="s">
        <v>1435</v>
      </c>
      <c r="AC1" s="100" t="s">
        <v>1436</v>
      </c>
      <c r="AD1" s="99" t="s">
        <v>1437</v>
      </c>
      <c r="AE1" s="99" t="s">
        <v>1438</v>
      </c>
      <c r="AF1" s="99" t="s">
        <v>1439</v>
      </c>
      <c r="AI1" s="99" t="s">
        <v>1440</v>
      </c>
      <c r="AL1" s="99" t="s">
        <v>1441</v>
      </c>
      <c r="AM1" s="99" t="s">
        <v>1442</v>
      </c>
      <c r="AN1" s="99" t="s">
        <v>1443</v>
      </c>
      <c r="AO1" s="99" t="s">
        <v>1444</v>
      </c>
      <c r="AP1" s="99" t="s">
        <v>1445</v>
      </c>
      <c r="AQ1" s="99" t="s">
        <v>1446</v>
      </c>
      <c r="AR1" s="99" t="s">
        <v>1447</v>
      </c>
      <c r="AS1" s="99" t="s">
        <v>1448</v>
      </c>
      <c r="AT1" s="99" t="s">
        <v>1449</v>
      </c>
      <c r="AU1" s="99" t="s">
        <v>1450</v>
      </c>
      <c r="AV1" s="99" t="s">
        <v>1451</v>
      </c>
      <c r="AW1" s="99" t="s">
        <v>1452</v>
      </c>
      <c r="AX1" s="99" t="s">
        <v>1453</v>
      </c>
      <c r="AY1" s="99" t="s">
        <v>1454</v>
      </c>
      <c r="AZ1" s="99" t="s">
        <v>1455</v>
      </c>
      <c r="BA1" s="99" t="s">
        <v>1456</v>
      </c>
      <c r="BB1" s="99" t="s">
        <v>1457</v>
      </c>
      <c r="BC1" s="99" t="s">
        <v>1458</v>
      </c>
      <c r="BD1" s="99" t="s">
        <v>1459</v>
      </c>
      <c r="BE1" s="99" t="s">
        <v>1460</v>
      </c>
      <c r="BF1" s="99" t="s">
        <v>1461</v>
      </c>
      <c r="BG1" s="99" t="s">
        <v>1462</v>
      </c>
      <c r="BH1" s="99" t="s">
        <v>1463</v>
      </c>
      <c r="BI1" s="99" t="s">
        <v>1464</v>
      </c>
      <c r="BJ1" s="100" t="s">
        <v>1465</v>
      </c>
      <c r="BK1" s="100" t="s">
        <v>1466</v>
      </c>
      <c r="BL1" s="99" t="s">
        <v>1467</v>
      </c>
      <c r="BM1" s="99" t="s">
        <v>1468</v>
      </c>
      <c r="BN1" s="99" t="s">
        <v>1469</v>
      </c>
      <c r="BO1" s="99" t="s">
        <v>1470</v>
      </c>
      <c r="BP1" s="99" t="s">
        <v>1471</v>
      </c>
      <c r="BQ1" s="99" t="s">
        <v>1472</v>
      </c>
      <c r="BR1" s="99" t="s">
        <v>1473</v>
      </c>
    </row>
    <row r="2" spans="1:70" x14ac:dyDescent="0.25">
      <c r="A2" s="84" t="s">
        <v>1294</v>
      </c>
      <c r="B2" s="84" t="s">
        <v>1500</v>
      </c>
      <c r="C2" s="84" t="s">
        <v>1481</v>
      </c>
      <c r="D2" s="84" t="s">
        <v>1354</v>
      </c>
      <c r="E2" s="84" t="s">
        <v>1354</v>
      </c>
      <c r="F2" s="84" t="s">
        <v>1011</v>
      </c>
      <c r="G2" s="84" t="s">
        <v>1384</v>
      </c>
      <c r="H2" s="84" t="s">
        <v>1384</v>
      </c>
      <c r="I2" s="84" t="s">
        <v>1354</v>
      </c>
      <c r="J2" s="84" t="s">
        <v>1354</v>
      </c>
      <c r="K2" s="84" t="s">
        <v>1354</v>
      </c>
      <c r="L2" s="84" t="s">
        <v>1354</v>
      </c>
      <c r="M2" s="84" t="s">
        <v>1354</v>
      </c>
      <c r="N2" s="84" t="s">
        <v>1354</v>
      </c>
      <c r="O2" s="84" t="s">
        <v>1354</v>
      </c>
      <c r="P2" s="84" t="s">
        <v>1401</v>
      </c>
      <c r="Q2" s="84" t="s">
        <v>1401</v>
      </c>
      <c r="R2" s="84" t="s">
        <v>1075</v>
      </c>
      <c r="S2" s="84" t="s">
        <v>1401</v>
      </c>
      <c r="T2" s="84" t="s">
        <v>1401</v>
      </c>
      <c r="V2" s="84" t="s">
        <v>29</v>
      </c>
      <c r="W2" s="84" t="s">
        <v>113</v>
      </c>
      <c r="AA2" s="84" t="s">
        <v>1167</v>
      </c>
      <c r="AB2" s="84" t="s">
        <v>1166</v>
      </c>
      <c r="AC2" s="84" t="s">
        <v>1173</v>
      </c>
      <c r="AD2" s="84" t="s">
        <v>683</v>
      </c>
      <c r="AE2" s="84" t="s">
        <v>1219</v>
      </c>
      <c r="AF2" s="84" t="s">
        <v>1122</v>
      </c>
      <c r="AI2" s="84" t="s">
        <v>263</v>
      </c>
      <c r="AL2" s="84" t="s">
        <v>683</v>
      </c>
      <c r="AM2" s="84" t="s">
        <v>683</v>
      </c>
      <c r="AN2" s="84" t="s">
        <v>685</v>
      </c>
      <c r="AO2" s="84" t="s">
        <v>685</v>
      </c>
      <c r="AT2" s="84" t="s">
        <v>693</v>
      </c>
      <c r="AV2" s="84" t="s">
        <v>683</v>
      </c>
      <c r="AW2" s="84" t="s">
        <v>1219</v>
      </c>
      <c r="AX2" s="84" t="s">
        <v>1222</v>
      </c>
      <c r="AY2" s="84" t="s">
        <v>20</v>
      </c>
      <c r="AZ2" s="84" t="s">
        <v>1045</v>
      </c>
      <c r="BA2" s="84" t="s">
        <v>1521</v>
      </c>
      <c r="BB2" s="84" t="s">
        <v>1522</v>
      </c>
      <c r="BC2" s="84" t="s">
        <v>1524</v>
      </c>
      <c r="BE2" s="84" t="s">
        <v>174</v>
      </c>
      <c r="BF2" s="84" t="s">
        <v>177</v>
      </c>
      <c r="BG2" s="84" t="s">
        <v>106</v>
      </c>
      <c r="BH2" s="84" t="s">
        <v>1529</v>
      </c>
      <c r="BI2" s="84" t="s">
        <v>111</v>
      </c>
      <c r="BJ2" s="84" t="s">
        <v>1178</v>
      </c>
      <c r="BK2" s="84" t="s">
        <v>1183</v>
      </c>
      <c r="BL2" s="84" t="s">
        <v>82</v>
      </c>
      <c r="BM2" s="84" t="s">
        <v>1037</v>
      </c>
      <c r="BN2" s="84" t="s">
        <v>1015</v>
      </c>
      <c r="BO2" s="84" t="s">
        <v>996</v>
      </c>
      <c r="BP2" s="84" t="s">
        <v>1392</v>
      </c>
      <c r="BQ2" s="84" t="s">
        <v>104</v>
      </c>
      <c r="BR2" s="84" t="s">
        <v>104</v>
      </c>
    </row>
    <row r="3" spans="1:70" x14ac:dyDescent="0.25">
      <c r="A3" s="84" t="s">
        <v>1507</v>
      </c>
      <c r="B3" s="84" t="s">
        <v>1501</v>
      </c>
      <c r="C3" s="84" t="s">
        <v>1482</v>
      </c>
      <c r="D3" s="84" t="s">
        <v>1355</v>
      </c>
      <c r="E3" s="84" t="s">
        <v>1011</v>
      </c>
      <c r="F3" s="84" t="s">
        <v>1219</v>
      </c>
      <c r="G3" s="84" t="s">
        <v>1355</v>
      </c>
      <c r="H3" s="84" t="s">
        <v>1355</v>
      </c>
      <c r="I3" s="84" t="s">
        <v>1355</v>
      </c>
      <c r="J3" s="84" t="s">
        <v>1356</v>
      </c>
      <c r="K3" s="84" t="s">
        <v>1355</v>
      </c>
      <c r="L3" s="84" t="s">
        <v>1355</v>
      </c>
      <c r="M3" s="84" t="s">
        <v>1371</v>
      </c>
      <c r="N3" s="84" t="s">
        <v>1360</v>
      </c>
      <c r="O3" s="84" t="s">
        <v>1355</v>
      </c>
      <c r="P3" s="84" t="s">
        <v>1356</v>
      </c>
      <c r="Q3" s="84" t="s">
        <v>1356</v>
      </c>
      <c r="R3" s="84" t="s">
        <v>1076</v>
      </c>
      <c r="S3" s="84" t="s">
        <v>1356</v>
      </c>
      <c r="T3" s="84" t="s">
        <v>1356</v>
      </c>
      <c r="V3" s="84" t="s">
        <v>30</v>
      </c>
      <c r="W3" s="84" t="s">
        <v>114</v>
      </c>
      <c r="AA3" s="84" t="s">
        <v>1168</v>
      </c>
      <c r="AB3" s="84" t="s">
        <v>1167</v>
      </c>
      <c r="AC3" s="84" t="s">
        <v>1174</v>
      </c>
      <c r="AD3" s="84" t="s">
        <v>685</v>
      </c>
      <c r="AE3" s="84" t="s">
        <v>1220</v>
      </c>
      <c r="AF3" s="84" t="s">
        <v>1064</v>
      </c>
      <c r="AI3" s="84" t="s">
        <v>264</v>
      </c>
      <c r="AL3" s="84" t="s">
        <v>685</v>
      </c>
      <c r="AM3" s="84" t="s">
        <v>685</v>
      </c>
      <c r="AN3" s="84" t="s">
        <v>687</v>
      </c>
      <c r="AO3" s="84" t="s">
        <v>687</v>
      </c>
      <c r="AV3" s="84" t="s">
        <v>685</v>
      </c>
      <c r="AW3" s="84" t="s">
        <v>1220</v>
      </c>
      <c r="AX3" s="84" t="s">
        <v>1223</v>
      </c>
      <c r="AY3" s="84" t="s">
        <v>1040</v>
      </c>
      <c r="AZ3" s="84" t="s">
        <v>1046</v>
      </c>
      <c r="BA3" s="84" t="s">
        <v>216</v>
      </c>
      <c r="BB3" s="84" t="s">
        <v>1523</v>
      </c>
      <c r="BC3" s="84" t="s">
        <v>1525</v>
      </c>
      <c r="BE3" s="84" t="s">
        <v>215</v>
      </c>
      <c r="BF3" s="84" t="s">
        <v>1526</v>
      </c>
      <c r="BG3" s="84" t="s">
        <v>107</v>
      </c>
      <c r="BH3" s="84" t="s">
        <v>114</v>
      </c>
      <c r="BJ3" s="84" t="s">
        <v>1179</v>
      </c>
      <c r="BK3" s="84" t="s">
        <v>1184</v>
      </c>
      <c r="BL3" s="84" t="s">
        <v>1556</v>
      </c>
      <c r="BN3" s="84" t="s">
        <v>1016</v>
      </c>
      <c r="BO3" s="84" t="s">
        <v>370</v>
      </c>
      <c r="BP3" s="84" t="s">
        <v>1393</v>
      </c>
      <c r="BQ3" s="84" t="s">
        <v>114</v>
      </c>
      <c r="BR3" s="84" t="s">
        <v>114</v>
      </c>
    </row>
    <row r="4" spans="1:70" x14ac:dyDescent="0.25">
      <c r="A4" s="84" t="s">
        <v>1508</v>
      </c>
      <c r="B4" s="84" t="s">
        <v>1502</v>
      </c>
      <c r="C4" s="84" t="s">
        <v>1483</v>
      </c>
      <c r="D4" s="84" t="s">
        <v>1356</v>
      </c>
      <c r="E4" s="84" t="s">
        <v>1368</v>
      </c>
      <c r="F4" s="84" t="s">
        <v>1390</v>
      </c>
      <c r="G4" s="84" t="s">
        <v>1356</v>
      </c>
      <c r="H4" s="84" t="s">
        <v>1356</v>
      </c>
      <c r="I4" s="84" t="s">
        <v>1356</v>
      </c>
      <c r="J4" s="84" t="s">
        <v>1011</v>
      </c>
      <c r="K4" s="84" t="s">
        <v>1356</v>
      </c>
      <c r="L4" s="84" t="s">
        <v>1356</v>
      </c>
      <c r="N4" s="84" t="s">
        <v>1371</v>
      </c>
      <c r="O4" s="84" t="s">
        <v>1356</v>
      </c>
      <c r="P4" s="84" t="s">
        <v>1402</v>
      </c>
      <c r="Q4" s="84" t="s">
        <v>1405</v>
      </c>
      <c r="R4" s="84" t="s">
        <v>1077</v>
      </c>
      <c r="S4" s="84" t="s">
        <v>1402</v>
      </c>
      <c r="T4" s="84" t="s">
        <v>1403</v>
      </c>
      <c r="V4" s="84" t="s">
        <v>31</v>
      </c>
      <c r="W4" s="84" t="s">
        <v>1516</v>
      </c>
      <c r="AB4" s="84" t="s">
        <v>1172</v>
      </c>
      <c r="AC4" s="84" t="s">
        <v>1175</v>
      </c>
      <c r="AD4" s="84" t="s">
        <v>687</v>
      </c>
      <c r="AE4" s="84" t="s">
        <v>1221</v>
      </c>
      <c r="AF4" s="84" t="s">
        <v>1229</v>
      </c>
      <c r="AI4" s="84" t="s">
        <v>265</v>
      </c>
      <c r="AL4" s="84" t="s">
        <v>687</v>
      </c>
      <c r="AM4" s="84" t="s">
        <v>687</v>
      </c>
      <c r="AN4" s="84" t="s">
        <v>689</v>
      </c>
      <c r="AO4" s="84" t="s">
        <v>691</v>
      </c>
      <c r="AV4" s="84" t="s">
        <v>687</v>
      </c>
      <c r="AW4" s="84" t="s">
        <v>1221</v>
      </c>
      <c r="AY4" s="84" t="s">
        <v>1041</v>
      </c>
      <c r="AZ4" s="84" t="s">
        <v>1047</v>
      </c>
      <c r="BA4" s="84" t="s">
        <v>181</v>
      </c>
      <c r="BE4" s="84" t="s">
        <v>216</v>
      </c>
      <c r="BG4" s="84" t="s">
        <v>1528</v>
      </c>
      <c r="BL4" s="84" t="s">
        <v>1557</v>
      </c>
      <c r="BN4" s="84" t="s">
        <v>1558</v>
      </c>
      <c r="BO4" s="84" t="s">
        <v>997</v>
      </c>
      <c r="BP4" s="84" t="s">
        <v>1394</v>
      </c>
      <c r="BQ4" s="84" t="s">
        <v>1095</v>
      </c>
    </row>
    <row r="5" spans="1:70" x14ac:dyDescent="0.25">
      <c r="A5" s="84" t="s">
        <v>1066</v>
      </c>
      <c r="B5" s="84" t="s">
        <v>109</v>
      </c>
      <c r="C5" s="84" t="s">
        <v>1484</v>
      </c>
      <c r="D5" s="84" t="s">
        <v>1358</v>
      </c>
      <c r="E5" s="84" t="s">
        <v>111</v>
      </c>
      <c r="F5" s="84" t="s">
        <v>1368</v>
      </c>
      <c r="G5" s="84" t="s">
        <v>1011</v>
      </c>
      <c r="H5" s="84" t="s">
        <v>1011</v>
      </c>
      <c r="I5" s="84" t="s">
        <v>1358</v>
      </c>
      <c r="J5" s="84" t="s">
        <v>1368</v>
      </c>
      <c r="K5" s="84" t="s">
        <v>1358</v>
      </c>
      <c r="L5" s="84" t="s">
        <v>1358</v>
      </c>
      <c r="O5" s="84" t="s">
        <v>1358</v>
      </c>
      <c r="P5" s="84" t="s">
        <v>1403</v>
      </c>
      <c r="Q5" s="84" t="s">
        <v>1406</v>
      </c>
      <c r="R5" s="84" t="s">
        <v>1078</v>
      </c>
      <c r="S5" s="84" t="s">
        <v>1403</v>
      </c>
      <c r="T5" s="84" t="s">
        <v>1404</v>
      </c>
      <c r="V5" s="84" t="s">
        <v>32</v>
      </c>
      <c r="AC5" s="84" t="s">
        <v>1176</v>
      </c>
      <c r="AD5" s="84" t="s">
        <v>689</v>
      </c>
      <c r="AE5" s="84" t="s">
        <v>1222</v>
      </c>
      <c r="AF5" s="84" t="s">
        <v>1162</v>
      </c>
      <c r="AI5" s="84" t="s">
        <v>266</v>
      </c>
      <c r="AL5" s="84" t="s">
        <v>691</v>
      </c>
      <c r="AM5" s="84" t="s">
        <v>689</v>
      </c>
      <c r="AN5" s="84" t="s">
        <v>691</v>
      </c>
      <c r="AO5" s="84" t="s">
        <v>693</v>
      </c>
      <c r="AV5" s="84" t="s">
        <v>689</v>
      </c>
      <c r="AW5" s="84" t="s">
        <v>1222</v>
      </c>
      <c r="AY5" s="84" t="s">
        <v>1042</v>
      </c>
      <c r="AZ5" s="84" t="s">
        <v>1048</v>
      </c>
      <c r="BG5" s="84" t="s">
        <v>109</v>
      </c>
      <c r="BN5" s="84" t="s">
        <v>1022</v>
      </c>
      <c r="BO5" s="84" t="s">
        <v>999</v>
      </c>
      <c r="BP5" s="84" t="s">
        <v>1562</v>
      </c>
    </row>
    <row r="6" spans="1:70" x14ac:dyDescent="0.25">
      <c r="A6" s="84" t="s">
        <v>1509</v>
      </c>
      <c r="B6" s="84" t="s">
        <v>110</v>
      </c>
      <c r="C6" s="84" t="s">
        <v>1485</v>
      </c>
      <c r="D6" s="84" t="s">
        <v>1362</v>
      </c>
      <c r="F6" s="84" t="s">
        <v>1371</v>
      </c>
      <c r="G6" s="84" t="s">
        <v>1369</v>
      </c>
      <c r="H6" s="84" t="s">
        <v>1367</v>
      </c>
      <c r="I6" s="84" t="s">
        <v>1362</v>
      </c>
      <c r="J6" s="84" t="s">
        <v>1369</v>
      </c>
      <c r="K6" s="84" t="s">
        <v>1367</v>
      </c>
      <c r="L6" s="84" t="s">
        <v>1011</v>
      </c>
      <c r="O6" s="84" t="s">
        <v>1362</v>
      </c>
      <c r="P6" s="84" t="s">
        <v>1406</v>
      </c>
      <c r="R6" s="84" t="s">
        <v>1079</v>
      </c>
      <c r="S6" s="84" t="s">
        <v>1404</v>
      </c>
      <c r="T6" s="84" t="s">
        <v>1406</v>
      </c>
      <c r="V6" s="84" t="s">
        <v>33</v>
      </c>
      <c r="AD6" s="84" t="s">
        <v>691</v>
      </c>
      <c r="AE6" s="84" t="s">
        <v>651</v>
      </c>
      <c r="AF6" s="84" t="s">
        <v>1230</v>
      </c>
      <c r="AI6" s="84" t="s">
        <v>267</v>
      </c>
      <c r="AL6" s="84" t="s">
        <v>693</v>
      </c>
      <c r="AM6" s="84" t="s">
        <v>691</v>
      </c>
      <c r="AN6" s="84" t="s">
        <v>693</v>
      </c>
      <c r="AV6" s="84" t="s">
        <v>691</v>
      </c>
      <c r="AW6" s="84" t="s">
        <v>651</v>
      </c>
      <c r="AY6" s="84" t="s">
        <v>1043</v>
      </c>
      <c r="AZ6" s="84" t="s">
        <v>1043</v>
      </c>
      <c r="BG6" s="84" t="s">
        <v>110</v>
      </c>
      <c r="BN6" s="84" t="s">
        <v>1023</v>
      </c>
      <c r="BO6" s="84" t="s">
        <v>1000</v>
      </c>
      <c r="BP6" s="84" t="s">
        <v>1395</v>
      </c>
    </row>
    <row r="7" spans="1:70" x14ac:dyDescent="0.25">
      <c r="B7" s="84" t="s">
        <v>111</v>
      </c>
      <c r="C7" s="84" t="s">
        <v>1486</v>
      </c>
      <c r="D7" s="84" t="s">
        <v>1011</v>
      </c>
      <c r="F7" s="84" t="s">
        <v>1378</v>
      </c>
      <c r="G7" s="84" t="s">
        <v>1372</v>
      </c>
      <c r="H7" s="84" t="s">
        <v>1368</v>
      </c>
      <c r="I7" s="84" t="s">
        <v>1011</v>
      </c>
      <c r="J7" s="84" t="s">
        <v>1372</v>
      </c>
      <c r="K7" s="84" t="s">
        <v>1368</v>
      </c>
      <c r="L7" s="84" t="s">
        <v>1367</v>
      </c>
      <c r="O7" s="84" t="s">
        <v>1011</v>
      </c>
      <c r="R7" s="84" t="s">
        <v>1080</v>
      </c>
      <c r="S7" s="84" t="s">
        <v>1406</v>
      </c>
      <c r="AD7" s="84" t="s">
        <v>693</v>
      </c>
      <c r="AI7" s="84" t="s">
        <v>268</v>
      </c>
      <c r="AL7" s="84" t="s">
        <v>695</v>
      </c>
      <c r="AM7" s="84" t="s">
        <v>693</v>
      </c>
      <c r="AV7" s="84" t="s">
        <v>693</v>
      </c>
      <c r="AW7" s="84" t="s">
        <v>1223</v>
      </c>
      <c r="BG7" s="84" t="s">
        <v>111</v>
      </c>
      <c r="BN7" s="84" t="s">
        <v>1559</v>
      </c>
      <c r="BO7" s="84" t="s">
        <v>1001</v>
      </c>
      <c r="BP7" s="84" t="s">
        <v>1057</v>
      </c>
    </row>
    <row r="8" spans="1:70" x14ac:dyDescent="0.25">
      <c r="C8" s="84" t="s">
        <v>245</v>
      </c>
      <c r="D8" s="84" t="s">
        <v>1369</v>
      </c>
      <c r="F8" s="84" t="s">
        <v>111</v>
      </c>
      <c r="G8" s="84" t="s">
        <v>1374</v>
      </c>
      <c r="H8" s="84" t="s">
        <v>1369</v>
      </c>
      <c r="I8" s="84" t="s">
        <v>1367</v>
      </c>
      <c r="J8" s="84" t="s">
        <v>1374</v>
      </c>
      <c r="K8" s="84" t="s">
        <v>1378</v>
      </c>
      <c r="L8" s="84" t="s">
        <v>1368</v>
      </c>
      <c r="O8" s="84" t="s">
        <v>1368</v>
      </c>
      <c r="R8" s="84" t="s">
        <v>1081</v>
      </c>
      <c r="AD8" s="84" t="s">
        <v>695</v>
      </c>
      <c r="AI8" s="84" t="s">
        <v>271</v>
      </c>
      <c r="BN8" s="84" t="s">
        <v>1025</v>
      </c>
      <c r="BO8" s="84" t="s">
        <v>554</v>
      </c>
      <c r="BP8" s="84" t="s">
        <v>1397</v>
      </c>
    </row>
    <row r="9" spans="1:70" x14ac:dyDescent="0.25">
      <c r="C9" s="84" t="s">
        <v>1487</v>
      </c>
      <c r="D9" s="84" t="s">
        <v>1372</v>
      </c>
      <c r="G9" s="84" t="s">
        <v>111</v>
      </c>
      <c r="H9" s="84" t="s">
        <v>1372</v>
      </c>
      <c r="I9" s="84" t="s">
        <v>1368</v>
      </c>
      <c r="J9" s="84" t="s">
        <v>111</v>
      </c>
      <c r="K9" s="84" t="s">
        <v>1379</v>
      </c>
      <c r="L9" s="84" t="s">
        <v>1372</v>
      </c>
      <c r="O9" s="84" t="s">
        <v>1369</v>
      </c>
      <c r="R9" s="84" t="s">
        <v>1084</v>
      </c>
      <c r="AI9" s="84" t="s">
        <v>274</v>
      </c>
      <c r="BN9" s="84" t="s">
        <v>1013</v>
      </c>
      <c r="BO9" s="84" t="s">
        <v>1002</v>
      </c>
      <c r="BP9" s="84" t="s">
        <v>1398</v>
      </c>
    </row>
    <row r="10" spans="1:70" x14ac:dyDescent="0.25">
      <c r="C10" s="84" t="s">
        <v>325</v>
      </c>
      <c r="D10" s="84" t="s">
        <v>1374</v>
      </c>
      <c r="H10" s="84" t="s">
        <v>1374</v>
      </c>
      <c r="I10" s="84" t="s">
        <v>1369</v>
      </c>
      <c r="L10" s="84" t="s">
        <v>1374</v>
      </c>
      <c r="O10" s="84" t="s">
        <v>1372</v>
      </c>
      <c r="AI10" s="84" t="s">
        <v>277</v>
      </c>
      <c r="BO10" s="84" t="s">
        <v>1003</v>
      </c>
    </row>
    <row r="11" spans="1:70" x14ac:dyDescent="0.25">
      <c r="C11" s="84" t="s">
        <v>1488</v>
      </c>
      <c r="D11" s="84" t="s">
        <v>1378</v>
      </c>
      <c r="H11" s="84" t="s">
        <v>111</v>
      </c>
      <c r="I11" s="84" t="s">
        <v>1372</v>
      </c>
      <c r="L11" s="84" t="s">
        <v>1379</v>
      </c>
      <c r="O11" s="84" t="s">
        <v>1374</v>
      </c>
      <c r="AI11" s="84" t="s">
        <v>278</v>
      </c>
      <c r="BO11" s="84" t="s">
        <v>687</v>
      </c>
    </row>
    <row r="12" spans="1:70" x14ac:dyDescent="0.25">
      <c r="D12" s="84" t="s">
        <v>111</v>
      </c>
      <c r="I12" s="84" t="s">
        <v>1374</v>
      </c>
      <c r="O12" s="84" t="s">
        <v>111</v>
      </c>
      <c r="BO12" s="84" t="s">
        <v>1004</v>
      </c>
    </row>
    <row r="13" spans="1:70" x14ac:dyDescent="0.25">
      <c r="I13" s="84" t="s">
        <v>1378</v>
      </c>
      <c r="BO13" s="84" t="s">
        <v>1005</v>
      </c>
    </row>
    <row r="14" spans="1:70" x14ac:dyDescent="0.25">
      <c r="I14" s="84" t="s">
        <v>111</v>
      </c>
      <c r="BO14" s="84" t="s">
        <v>1006</v>
      </c>
    </row>
    <row r="15" spans="1:70" x14ac:dyDescent="0.25">
      <c r="BO15" s="84" t="s">
        <v>111</v>
      </c>
    </row>
  </sheetData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DA165-6879-4A0B-BBCA-D82AE33AFAB5}">
  <sheetPr>
    <tabColor theme="3"/>
  </sheetPr>
  <dimension ref="B3:D16"/>
  <sheetViews>
    <sheetView showGridLines="0" showOutlineSymbols="0" workbookViewId="0">
      <selection activeCell="I32" sqref="I32"/>
    </sheetView>
  </sheetViews>
  <sheetFormatPr baseColWidth="10" defaultColWidth="11.44140625" defaultRowHeight="13.2" x14ac:dyDescent="0.25"/>
  <cols>
    <col min="1" max="1" width="11.44140625" style="90"/>
    <col min="2" max="2" width="27.5546875" style="90" customWidth="1"/>
    <col min="3" max="257" width="11.44140625" style="90"/>
    <col min="258" max="258" width="27.5546875" style="90" customWidth="1"/>
    <col min="259" max="513" width="11.44140625" style="90"/>
    <col min="514" max="514" width="27.5546875" style="90" customWidth="1"/>
    <col min="515" max="769" width="11.44140625" style="90"/>
    <col min="770" max="770" width="27.5546875" style="90" customWidth="1"/>
    <col min="771" max="1025" width="11.44140625" style="90"/>
    <col min="1026" max="1026" width="27.5546875" style="90" customWidth="1"/>
    <col min="1027" max="1281" width="11.44140625" style="90"/>
    <col min="1282" max="1282" width="27.5546875" style="90" customWidth="1"/>
    <col min="1283" max="1537" width="11.44140625" style="90"/>
    <col min="1538" max="1538" width="27.5546875" style="90" customWidth="1"/>
    <col min="1539" max="1793" width="11.44140625" style="90"/>
    <col min="1794" max="1794" width="27.5546875" style="90" customWidth="1"/>
    <col min="1795" max="2049" width="11.44140625" style="90"/>
    <col min="2050" max="2050" width="27.5546875" style="90" customWidth="1"/>
    <col min="2051" max="2305" width="11.44140625" style="90"/>
    <col min="2306" max="2306" width="27.5546875" style="90" customWidth="1"/>
    <col min="2307" max="2561" width="11.44140625" style="90"/>
    <col min="2562" max="2562" width="27.5546875" style="90" customWidth="1"/>
    <col min="2563" max="2817" width="11.44140625" style="90"/>
    <col min="2818" max="2818" width="27.5546875" style="90" customWidth="1"/>
    <col min="2819" max="3073" width="11.44140625" style="90"/>
    <col min="3074" max="3074" width="27.5546875" style="90" customWidth="1"/>
    <col min="3075" max="3329" width="11.44140625" style="90"/>
    <col min="3330" max="3330" width="27.5546875" style="90" customWidth="1"/>
    <col min="3331" max="3585" width="11.44140625" style="90"/>
    <col min="3586" max="3586" width="27.5546875" style="90" customWidth="1"/>
    <col min="3587" max="3841" width="11.44140625" style="90"/>
    <col min="3842" max="3842" width="27.5546875" style="90" customWidth="1"/>
    <col min="3843" max="4097" width="11.44140625" style="90"/>
    <col min="4098" max="4098" width="27.5546875" style="90" customWidth="1"/>
    <col min="4099" max="4353" width="11.44140625" style="90"/>
    <col min="4354" max="4354" width="27.5546875" style="90" customWidth="1"/>
    <col min="4355" max="4609" width="11.44140625" style="90"/>
    <col min="4610" max="4610" width="27.5546875" style="90" customWidth="1"/>
    <col min="4611" max="4865" width="11.44140625" style="90"/>
    <col min="4866" max="4866" width="27.5546875" style="90" customWidth="1"/>
    <col min="4867" max="5121" width="11.44140625" style="90"/>
    <col min="5122" max="5122" width="27.5546875" style="90" customWidth="1"/>
    <col min="5123" max="5377" width="11.44140625" style="90"/>
    <col min="5378" max="5378" width="27.5546875" style="90" customWidth="1"/>
    <col min="5379" max="5633" width="11.44140625" style="90"/>
    <col min="5634" max="5634" width="27.5546875" style="90" customWidth="1"/>
    <col min="5635" max="5889" width="11.44140625" style="90"/>
    <col min="5890" max="5890" width="27.5546875" style="90" customWidth="1"/>
    <col min="5891" max="6145" width="11.44140625" style="90"/>
    <col min="6146" max="6146" width="27.5546875" style="90" customWidth="1"/>
    <col min="6147" max="6401" width="11.44140625" style="90"/>
    <col min="6402" max="6402" width="27.5546875" style="90" customWidth="1"/>
    <col min="6403" max="6657" width="11.44140625" style="90"/>
    <col min="6658" max="6658" width="27.5546875" style="90" customWidth="1"/>
    <col min="6659" max="6913" width="11.44140625" style="90"/>
    <col min="6914" max="6914" width="27.5546875" style="90" customWidth="1"/>
    <col min="6915" max="7169" width="11.44140625" style="90"/>
    <col min="7170" max="7170" width="27.5546875" style="90" customWidth="1"/>
    <col min="7171" max="7425" width="11.44140625" style="90"/>
    <col min="7426" max="7426" width="27.5546875" style="90" customWidth="1"/>
    <col min="7427" max="7681" width="11.44140625" style="90"/>
    <col min="7682" max="7682" width="27.5546875" style="90" customWidth="1"/>
    <col min="7683" max="7937" width="11.44140625" style="90"/>
    <col min="7938" max="7938" width="27.5546875" style="90" customWidth="1"/>
    <col min="7939" max="8193" width="11.44140625" style="90"/>
    <col min="8194" max="8194" width="27.5546875" style="90" customWidth="1"/>
    <col min="8195" max="8449" width="11.44140625" style="90"/>
    <col min="8450" max="8450" width="27.5546875" style="90" customWidth="1"/>
    <col min="8451" max="8705" width="11.44140625" style="90"/>
    <col min="8706" max="8706" width="27.5546875" style="90" customWidth="1"/>
    <col min="8707" max="8961" width="11.44140625" style="90"/>
    <col min="8962" max="8962" width="27.5546875" style="90" customWidth="1"/>
    <col min="8963" max="9217" width="11.44140625" style="90"/>
    <col min="9218" max="9218" width="27.5546875" style="90" customWidth="1"/>
    <col min="9219" max="9473" width="11.44140625" style="90"/>
    <col min="9474" max="9474" width="27.5546875" style="90" customWidth="1"/>
    <col min="9475" max="9729" width="11.44140625" style="90"/>
    <col min="9730" max="9730" width="27.5546875" style="90" customWidth="1"/>
    <col min="9731" max="9985" width="11.44140625" style="90"/>
    <col min="9986" max="9986" width="27.5546875" style="90" customWidth="1"/>
    <col min="9987" max="10241" width="11.44140625" style="90"/>
    <col min="10242" max="10242" width="27.5546875" style="90" customWidth="1"/>
    <col min="10243" max="10497" width="11.44140625" style="90"/>
    <col min="10498" max="10498" width="27.5546875" style="90" customWidth="1"/>
    <col min="10499" max="10753" width="11.44140625" style="90"/>
    <col min="10754" max="10754" width="27.5546875" style="90" customWidth="1"/>
    <col min="10755" max="11009" width="11.44140625" style="90"/>
    <col min="11010" max="11010" width="27.5546875" style="90" customWidth="1"/>
    <col min="11011" max="11265" width="11.44140625" style="90"/>
    <col min="11266" max="11266" width="27.5546875" style="90" customWidth="1"/>
    <col min="11267" max="11521" width="11.44140625" style="90"/>
    <col min="11522" max="11522" width="27.5546875" style="90" customWidth="1"/>
    <col min="11523" max="11777" width="11.44140625" style="90"/>
    <col min="11778" max="11778" width="27.5546875" style="90" customWidth="1"/>
    <col min="11779" max="12033" width="11.44140625" style="90"/>
    <col min="12034" max="12034" width="27.5546875" style="90" customWidth="1"/>
    <col min="12035" max="12289" width="11.44140625" style="90"/>
    <col min="12290" max="12290" width="27.5546875" style="90" customWidth="1"/>
    <col min="12291" max="12545" width="11.44140625" style="90"/>
    <col min="12546" max="12546" width="27.5546875" style="90" customWidth="1"/>
    <col min="12547" max="12801" width="11.44140625" style="90"/>
    <col min="12802" max="12802" width="27.5546875" style="90" customWidth="1"/>
    <col min="12803" max="13057" width="11.44140625" style="90"/>
    <col min="13058" max="13058" width="27.5546875" style="90" customWidth="1"/>
    <col min="13059" max="13313" width="11.44140625" style="90"/>
    <col min="13314" max="13314" width="27.5546875" style="90" customWidth="1"/>
    <col min="13315" max="13569" width="11.44140625" style="90"/>
    <col min="13570" max="13570" width="27.5546875" style="90" customWidth="1"/>
    <col min="13571" max="13825" width="11.44140625" style="90"/>
    <col min="13826" max="13826" width="27.5546875" style="90" customWidth="1"/>
    <col min="13827" max="14081" width="11.44140625" style="90"/>
    <col min="14082" max="14082" width="27.5546875" style="90" customWidth="1"/>
    <col min="14083" max="14337" width="11.44140625" style="90"/>
    <col min="14338" max="14338" width="27.5546875" style="90" customWidth="1"/>
    <col min="14339" max="14593" width="11.44140625" style="90"/>
    <col min="14594" max="14594" width="27.5546875" style="90" customWidth="1"/>
    <col min="14595" max="14849" width="11.44140625" style="90"/>
    <col min="14850" max="14850" width="27.5546875" style="90" customWidth="1"/>
    <col min="14851" max="15105" width="11.44140625" style="90"/>
    <col min="15106" max="15106" width="27.5546875" style="90" customWidth="1"/>
    <col min="15107" max="15361" width="11.44140625" style="90"/>
    <col min="15362" max="15362" width="27.5546875" style="90" customWidth="1"/>
    <col min="15363" max="15617" width="11.44140625" style="90"/>
    <col min="15618" max="15618" width="27.5546875" style="90" customWidth="1"/>
    <col min="15619" max="15873" width="11.44140625" style="90"/>
    <col min="15874" max="15874" width="27.5546875" style="90" customWidth="1"/>
    <col min="15875" max="16129" width="11.44140625" style="90"/>
    <col min="16130" max="16130" width="27.5546875" style="90" customWidth="1"/>
    <col min="16131" max="16384" width="11.44140625" style="90"/>
  </cols>
  <sheetData>
    <row r="3" spans="2:4" ht="13.8" thickBot="1" x14ac:dyDescent="0.3">
      <c r="B3" s="88"/>
      <c r="C3" s="89" t="s">
        <v>104</v>
      </c>
      <c r="D3" s="89" t="s">
        <v>1097</v>
      </c>
    </row>
    <row r="4" spans="2:4" ht="12.75" customHeight="1" x14ac:dyDescent="0.25">
      <c r="B4" s="91" t="s">
        <v>1401</v>
      </c>
      <c r="C4" s="92">
        <f>SUM(DatosViolenciaGénero!C63:C69)</f>
        <v>1406</v>
      </c>
      <c r="D4" s="92">
        <f>SUM(DatosViolenciaGénero!D63:D69)</f>
        <v>656</v>
      </c>
    </row>
    <row r="5" spans="2:4" x14ac:dyDescent="0.25">
      <c r="B5" s="93" t="s">
        <v>1356</v>
      </c>
      <c r="C5" s="92">
        <f>SUM(DatosViolenciaGénero!C70:C73)</f>
        <v>37</v>
      </c>
      <c r="D5" s="92">
        <f>SUM(DatosViolenciaGénero!D70:D73)</f>
        <v>90</v>
      </c>
    </row>
    <row r="6" spans="2:4" ht="12.75" customHeight="1" x14ac:dyDescent="0.25">
      <c r="B6" s="93" t="s">
        <v>1402</v>
      </c>
      <c r="C6" s="92">
        <f>DatosViolenciaGénero!C74</f>
        <v>1</v>
      </c>
      <c r="D6" s="92">
        <f>DatosViolenciaGénero!D74</f>
        <v>0</v>
      </c>
    </row>
    <row r="7" spans="2:4" ht="12.75" customHeight="1" x14ac:dyDescent="0.25">
      <c r="B7" s="93" t="s">
        <v>1403</v>
      </c>
      <c r="C7" s="92">
        <f>SUM(DatosViolenciaGénero!C75:C77)</f>
        <v>41</v>
      </c>
      <c r="D7" s="92">
        <f>SUM(DatosViolenciaGénero!D75:D77)</f>
        <v>4</v>
      </c>
    </row>
    <row r="8" spans="2:4" ht="12.75" customHeight="1" x14ac:dyDescent="0.25">
      <c r="B8" s="98" t="s">
        <v>1404</v>
      </c>
      <c r="C8" s="92">
        <f>DatosViolenciaGénero!C81</f>
        <v>1</v>
      </c>
      <c r="D8" s="92">
        <f>DatosViolenciaGénero!D81</f>
        <v>3</v>
      </c>
    </row>
    <row r="9" spans="2:4" ht="12.75" customHeight="1" x14ac:dyDescent="0.25">
      <c r="B9" s="93" t="s">
        <v>1405</v>
      </c>
      <c r="C9" s="92">
        <f>DatosViolenciaGénero!C78</f>
        <v>0</v>
      </c>
      <c r="D9" s="92">
        <f>DatosViolenciaGénero!D78</f>
        <v>0</v>
      </c>
    </row>
    <row r="10" spans="2:4" ht="12.75" customHeight="1" x14ac:dyDescent="0.25">
      <c r="B10" s="93" t="s">
        <v>1406</v>
      </c>
      <c r="C10" s="92">
        <f>SUM(DatosViolenciaGénero!C79:C80)</f>
        <v>694</v>
      </c>
      <c r="D10" s="92">
        <f>SUM(DatosViolenciaGénero!D79:D80)</f>
        <v>349</v>
      </c>
    </row>
    <row r="13" spans="2:4" ht="13.8" thickBot="1" x14ac:dyDescent="0.3"/>
    <row r="14" spans="2:4" ht="12.9" customHeight="1" thickTop="1" thickBot="1" x14ac:dyDescent="0.3">
      <c r="B14" s="271" t="s">
        <v>1410</v>
      </c>
      <c r="C14" s="271"/>
    </row>
    <row r="15" spans="2:4" ht="13.8" thickTop="1" x14ac:dyDescent="0.25">
      <c r="B15" s="94" t="s">
        <v>1408</v>
      </c>
      <c r="C15" s="95">
        <f>DatosViolenciaGénero!C38</f>
        <v>58</v>
      </c>
    </row>
    <row r="16" spans="2:4" ht="13.8" thickBot="1" x14ac:dyDescent="0.3">
      <c r="B16" s="96" t="s">
        <v>1409</v>
      </c>
      <c r="C16" s="97">
        <f>DatosViolenciaGénero!C39</f>
        <v>463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2268A-C0B2-40BB-A6F1-01A3999F9060}">
  <sheetPr>
    <tabColor theme="3"/>
  </sheetPr>
  <dimension ref="B3:D16"/>
  <sheetViews>
    <sheetView showGridLines="0" showOutlineSymbols="0" workbookViewId="0">
      <selection activeCell="C15" sqref="C15"/>
    </sheetView>
  </sheetViews>
  <sheetFormatPr baseColWidth="10" defaultColWidth="11.44140625" defaultRowHeight="13.2" x14ac:dyDescent="0.25"/>
  <cols>
    <col min="1" max="1" width="11.44140625" style="90"/>
    <col min="2" max="2" width="27.5546875" style="90" customWidth="1"/>
    <col min="3" max="257" width="11.44140625" style="90"/>
    <col min="258" max="258" width="27.5546875" style="90" customWidth="1"/>
    <col min="259" max="513" width="11.44140625" style="90"/>
    <col min="514" max="514" width="27.5546875" style="90" customWidth="1"/>
    <col min="515" max="769" width="11.44140625" style="90"/>
    <col min="770" max="770" width="27.5546875" style="90" customWidth="1"/>
    <col min="771" max="1025" width="11.44140625" style="90"/>
    <col min="1026" max="1026" width="27.5546875" style="90" customWidth="1"/>
    <col min="1027" max="1281" width="11.44140625" style="90"/>
    <col min="1282" max="1282" width="27.5546875" style="90" customWidth="1"/>
    <col min="1283" max="1537" width="11.44140625" style="90"/>
    <col min="1538" max="1538" width="27.5546875" style="90" customWidth="1"/>
    <col min="1539" max="1793" width="11.44140625" style="90"/>
    <col min="1794" max="1794" width="27.5546875" style="90" customWidth="1"/>
    <col min="1795" max="2049" width="11.44140625" style="90"/>
    <col min="2050" max="2050" width="27.5546875" style="90" customWidth="1"/>
    <col min="2051" max="2305" width="11.44140625" style="90"/>
    <col min="2306" max="2306" width="27.5546875" style="90" customWidth="1"/>
    <col min="2307" max="2561" width="11.44140625" style="90"/>
    <col min="2562" max="2562" width="27.5546875" style="90" customWidth="1"/>
    <col min="2563" max="2817" width="11.44140625" style="90"/>
    <col min="2818" max="2818" width="27.5546875" style="90" customWidth="1"/>
    <col min="2819" max="3073" width="11.44140625" style="90"/>
    <col min="3074" max="3074" width="27.5546875" style="90" customWidth="1"/>
    <col min="3075" max="3329" width="11.44140625" style="90"/>
    <col min="3330" max="3330" width="27.5546875" style="90" customWidth="1"/>
    <col min="3331" max="3585" width="11.44140625" style="90"/>
    <col min="3586" max="3586" width="27.5546875" style="90" customWidth="1"/>
    <col min="3587" max="3841" width="11.44140625" style="90"/>
    <col min="3842" max="3842" width="27.5546875" style="90" customWidth="1"/>
    <col min="3843" max="4097" width="11.44140625" style="90"/>
    <col min="4098" max="4098" width="27.5546875" style="90" customWidth="1"/>
    <col min="4099" max="4353" width="11.44140625" style="90"/>
    <col min="4354" max="4354" width="27.5546875" style="90" customWidth="1"/>
    <col min="4355" max="4609" width="11.44140625" style="90"/>
    <col min="4610" max="4610" width="27.5546875" style="90" customWidth="1"/>
    <col min="4611" max="4865" width="11.44140625" style="90"/>
    <col min="4866" max="4866" width="27.5546875" style="90" customWidth="1"/>
    <col min="4867" max="5121" width="11.44140625" style="90"/>
    <col min="5122" max="5122" width="27.5546875" style="90" customWidth="1"/>
    <col min="5123" max="5377" width="11.44140625" style="90"/>
    <col min="5378" max="5378" width="27.5546875" style="90" customWidth="1"/>
    <col min="5379" max="5633" width="11.44140625" style="90"/>
    <col min="5634" max="5634" width="27.5546875" style="90" customWidth="1"/>
    <col min="5635" max="5889" width="11.44140625" style="90"/>
    <col min="5890" max="5890" width="27.5546875" style="90" customWidth="1"/>
    <col min="5891" max="6145" width="11.44140625" style="90"/>
    <col min="6146" max="6146" width="27.5546875" style="90" customWidth="1"/>
    <col min="6147" max="6401" width="11.44140625" style="90"/>
    <col min="6402" max="6402" width="27.5546875" style="90" customWidth="1"/>
    <col min="6403" max="6657" width="11.44140625" style="90"/>
    <col min="6658" max="6658" width="27.5546875" style="90" customWidth="1"/>
    <col min="6659" max="6913" width="11.44140625" style="90"/>
    <col min="6914" max="6914" width="27.5546875" style="90" customWidth="1"/>
    <col min="6915" max="7169" width="11.44140625" style="90"/>
    <col min="7170" max="7170" width="27.5546875" style="90" customWidth="1"/>
    <col min="7171" max="7425" width="11.44140625" style="90"/>
    <col min="7426" max="7426" width="27.5546875" style="90" customWidth="1"/>
    <col min="7427" max="7681" width="11.44140625" style="90"/>
    <col min="7682" max="7682" width="27.5546875" style="90" customWidth="1"/>
    <col min="7683" max="7937" width="11.44140625" style="90"/>
    <col min="7938" max="7938" width="27.5546875" style="90" customWidth="1"/>
    <col min="7939" max="8193" width="11.44140625" style="90"/>
    <col min="8194" max="8194" width="27.5546875" style="90" customWidth="1"/>
    <col min="8195" max="8449" width="11.44140625" style="90"/>
    <col min="8450" max="8450" width="27.5546875" style="90" customWidth="1"/>
    <col min="8451" max="8705" width="11.44140625" style="90"/>
    <col min="8706" max="8706" width="27.5546875" style="90" customWidth="1"/>
    <col min="8707" max="8961" width="11.44140625" style="90"/>
    <col min="8962" max="8962" width="27.5546875" style="90" customWidth="1"/>
    <col min="8963" max="9217" width="11.44140625" style="90"/>
    <col min="9218" max="9218" width="27.5546875" style="90" customWidth="1"/>
    <col min="9219" max="9473" width="11.44140625" style="90"/>
    <col min="9474" max="9474" width="27.5546875" style="90" customWidth="1"/>
    <col min="9475" max="9729" width="11.44140625" style="90"/>
    <col min="9730" max="9730" width="27.5546875" style="90" customWidth="1"/>
    <col min="9731" max="9985" width="11.44140625" style="90"/>
    <col min="9986" max="9986" width="27.5546875" style="90" customWidth="1"/>
    <col min="9987" max="10241" width="11.44140625" style="90"/>
    <col min="10242" max="10242" width="27.5546875" style="90" customWidth="1"/>
    <col min="10243" max="10497" width="11.44140625" style="90"/>
    <col min="10498" max="10498" width="27.5546875" style="90" customWidth="1"/>
    <col min="10499" max="10753" width="11.44140625" style="90"/>
    <col min="10754" max="10754" width="27.5546875" style="90" customWidth="1"/>
    <col min="10755" max="11009" width="11.44140625" style="90"/>
    <col min="11010" max="11010" width="27.5546875" style="90" customWidth="1"/>
    <col min="11011" max="11265" width="11.44140625" style="90"/>
    <col min="11266" max="11266" width="27.5546875" style="90" customWidth="1"/>
    <col min="11267" max="11521" width="11.44140625" style="90"/>
    <col min="11522" max="11522" width="27.5546875" style="90" customWidth="1"/>
    <col min="11523" max="11777" width="11.44140625" style="90"/>
    <col min="11778" max="11778" width="27.5546875" style="90" customWidth="1"/>
    <col min="11779" max="12033" width="11.44140625" style="90"/>
    <col min="12034" max="12034" width="27.5546875" style="90" customWidth="1"/>
    <col min="12035" max="12289" width="11.44140625" style="90"/>
    <col min="12290" max="12290" width="27.5546875" style="90" customWidth="1"/>
    <col min="12291" max="12545" width="11.44140625" style="90"/>
    <col min="12546" max="12546" width="27.5546875" style="90" customWidth="1"/>
    <col min="12547" max="12801" width="11.44140625" style="90"/>
    <col min="12802" max="12802" width="27.5546875" style="90" customWidth="1"/>
    <col min="12803" max="13057" width="11.44140625" style="90"/>
    <col min="13058" max="13058" width="27.5546875" style="90" customWidth="1"/>
    <col min="13059" max="13313" width="11.44140625" style="90"/>
    <col min="13314" max="13314" width="27.5546875" style="90" customWidth="1"/>
    <col min="13315" max="13569" width="11.44140625" style="90"/>
    <col min="13570" max="13570" width="27.5546875" style="90" customWidth="1"/>
    <col min="13571" max="13825" width="11.44140625" style="90"/>
    <col min="13826" max="13826" width="27.5546875" style="90" customWidth="1"/>
    <col min="13827" max="14081" width="11.44140625" style="90"/>
    <col min="14082" max="14082" width="27.5546875" style="90" customWidth="1"/>
    <col min="14083" max="14337" width="11.44140625" style="90"/>
    <col min="14338" max="14338" width="27.5546875" style="90" customWidth="1"/>
    <col min="14339" max="14593" width="11.44140625" style="90"/>
    <col min="14594" max="14594" width="27.5546875" style="90" customWidth="1"/>
    <col min="14595" max="14849" width="11.44140625" style="90"/>
    <col min="14850" max="14850" width="27.5546875" style="90" customWidth="1"/>
    <col min="14851" max="15105" width="11.44140625" style="90"/>
    <col min="15106" max="15106" width="27.5546875" style="90" customWidth="1"/>
    <col min="15107" max="15361" width="11.44140625" style="90"/>
    <col min="15362" max="15362" width="27.5546875" style="90" customWidth="1"/>
    <col min="15363" max="15617" width="11.44140625" style="90"/>
    <col min="15618" max="15618" width="27.5546875" style="90" customWidth="1"/>
    <col min="15619" max="15873" width="11.44140625" style="90"/>
    <col min="15874" max="15874" width="27.5546875" style="90" customWidth="1"/>
    <col min="15875" max="16129" width="11.44140625" style="90"/>
    <col min="16130" max="16130" width="27.5546875" style="90" customWidth="1"/>
    <col min="16131" max="16384" width="11.44140625" style="90"/>
  </cols>
  <sheetData>
    <row r="3" spans="2:4" ht="13.8" thickBot="1" x14ac:dyDescent="0.3">
      <c r="B3" s="88"/>
      <c r="C3" s="89" t="s">
        <v>104</v>
      </c>
      <c r="D3" s="89" t="s">
        <v>1097</v>
      </c>
    </row>
    <row r="4" spans="2:4" ht="12.75" customHeight="1" x14ac:dyDescent="0.25">
      <c r="B4" s="91" t="s">
        <v>1401</v>
      </c>
      <c r="C4" s="92">
        <f>SUM(DatosViolenciaDoméstica!C48:C54)</f>
        <v>100</v>
      </c>
      <c r="D4" s="92">
        <f>SUM(DatosViolenciaDoméstica!D48:D54)</f>
        <v>123</v>
      </c>
    </row>
    <row r="5" spans="2:4" x14ac:dyDescent="0.25">
      <c r="B5" s="93" t="s">
        <v>1356</v>
      </c>
      <c r="C5" s="92">
        <f>SUM(DatosViolenciaDoméstica!C55:C58)</f>
        <v>11</v>
      </c>
      <c r="D5" s="92">
        <f>SUM(DatosViolenciaDoméstica!D55:D58)</f>
        <v>16</v>
      </c>
    </row>
    <row r="6" spans="2:4" ht="12.75" customHeight="1" x14ac:dyDescent="0.25">
      <c r="B6" s="93" t="s">
        <v>1402</v>
      </c>
      <c r="C6" s="92">
        <f>DatosViolenciaDoméstica!C59</f>
        <v>1</v>
      </c>
      <c r="D6" s="92">
        <f>DatosViolenciaDoméstica!D59</f>
        <v>0</v>
      </c>
    </row>
    <row r="7" spans="2:4" ht="12.75" customHeight="1" x14ac:dyDescent="0.25">
      <c r="B7" s="93" t="s">
        <v>1403</v>
      </c>
      <c r="C7" s="92">
        <f>SUM(DatosViolenciaDoméstica!C60:C62)</f>
        <v>1</v>
      </c>
      <c r="D7" s="92">
        <f>SUM(DatosViolenciaDoméstica!D60:D62)</f>
        <v>0</v>
      </c>
    </row>
    <row r="8" spans="2:4" ht="12.75" customHeight="1" x14ac:dyDescent="0.25">
      <c r="B8" s="93" t="s">
        <v>1404</v>
      </c>
      <c r="C8" s="92">
        <f>DatosViolenciaDoméstica!C66</f>
        <v>0</v>
      </c>
      <c r="D8" s="92">
        <f>DatosViolenciaDoméstica!D66</f>
        <v>0</v>
      </c>
    </row>
    <row r="9" spans="2:4" ht="12.75" customHeight="1" x14ac:dyDescent="0.25">
      <c r="B9" s="93" t="s">
        <v>1405</v>
      </c>
      <c r="C9" s="92">
        <f>DatosViolenciaDoméstica!C63</f>
        <v>0</v>
      </c>
      <c r="D9" s="92">
        <f>DatosViolenciaDoméstica!D63</f>
        <v>1</v>
      </c>
    </row>
    <row r="10" spans="2:4" ht="12.75" customHeight="1" x14ac:dyDescent="0.25">
      <c r="B10" s="93" t="s">
        <v>1406</v>
      </c>
      <c r="C10" s="92">
        <f>SUM(DatosViolenciaDoméstica!C64:C65)</f>
        <v>17</v>
      </c>
      <c r="D10" s="92">
        <f>SUM(DatosViolenciaDoméstica!D64:D65)</f>
        <v>35</v>
      </c>
    </row>
    <row r="13" spans="2:4" ht="13.8" thickBot="1" x14ac:dyDescent="0.3"/>
    <row r="14" spans="2:4" ht="12.9" customHeight="1" thickTop="1" thickBot="1" x14ac:dyDescent="0.3">
      <c r="B14" s="271" t="s">
        <v>1407</v>
      </c>
      <c r="C14" s="271"/>
    </row>
    <row r="15" spans="2:4" ht="13.8" thickTop="1" x14ac:dyDescent="0.25">
      <c r="B15" s="94" t="s">
        <v>1408</v>
      </c>
      <c r="C15" s="95">
        <f>DatosViolenciaDoméstica!C33</f>
        <v>16</v>
      </c>
    </row>
    <row r="16" spans="2:4" ht="13.8" thickBot="1" x14ac:dyDescent="0.3">
      <c r="B16" s="96" t="s">
        <v>1409</v>
      </c>
      <c r="C16" s="97">
        <f>DatosViolenciaDoméstica!C34</f>
        <v>35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6BF41-2CD5-48BF-BF62-38FF9AE820AB}">
  <sheetPr>
    <tabColor theme="3"/>
  </sheetPr>
  <dimension ref="B3:C14"/>
  <sheetViews>
    <sheetView showGridLines="0" showRowColHeaders="0" showOutlineSymbols="0" workbookViewId="0">
      <selection activeCell="C4" sqref="C4:C14"/>
    </sheetView>
  </sheetViews>
  <sheetFormatPr baseColWidth="10" defaultColWidth="11.44140625" defaultRowHeight="13.2" x14ac:dyDescent="0.25"/>
  <cols>
    <col min="1" max="1" width="3" style="84" customWidth="1"/>
    <col min="2" max="2" width="20.6640625" style="84" customWidth="1"/>
    <col min="3" max="3" width="43.6640625" style="84" customWidth="1"/>
    <col min="4" max="4" width="6.33203125" style="84" customWidth="1"/>
    <col min="5" max="256" width="11.44140625" style="84"/>
    <col min="257" max="257" width="3" style="84" customWidth="1"/>
    <col min="258" max="258" width="20.6640625" style="84" customWidth="1"/>
    <col min="259" max="259" width="43.6640625" style="84" customWidth="1"/>
    <col min="260" max="260" width="6.33203125" style="84" customWidth="1"/>
    <col min="261" max="512" width="11.44140625" style="84"/>
    <col min="513" max="513" width="3" style="84" customWidth="1"/>
    <col min="514" max="514" width="20.6640625" style="84" customWidth="1"/>
    <col min="515" max="515" width="43.6640625" style="84" customWidth="1"/>
    <col min="516" max="516" width="6.33203125" style="84" customWidth="1"/>
    <col min="517" max="768" width="11.44140625" style="84"/>
    <col min="769" max="769" width="3" style="84" customWidth="1"/>
    <col min="770" max="770" width="20.6640625" style="84" customWidth="1"/>
    <col min="771" max="771" width="43.6640625" style="84" customWidth="1"/>
    <col min="772" max="772" width="6.33203125" style="84" customWidth="1"/>
    <col min="773" max="1024" width="11.44140625" style="84"/>
    <col min="1025" max="1025" width="3" style="84" customWidth="1"/>
    <col min="1026" max="1026" width="20.6640625" style="84" customWidth="1"/>
    <col min="1027" max="1027" width="43.6640625" style="84" customWidth="1"/>
    <col min="1028" max="1028" width="6.33203125" style="84" customWidth="1"/>
    <col min="1029" max="1280" width="11.44140625" style="84"/>
    <col min="1281" max="1281" width="3" style="84" customWidth="1"/>
    <col min="1282" max="1282" width="20.6640625" style="84" customWidth="1"/>
    <col min="1283" max="1283" width="43.6640625" style="84" customWidth="1"/>
    <col min="1284" max="1284" width="6.33203125" style="84" customWidth="1"/>
    <col min="1285" max="1536" width="11.44140625" style="84"/>
    <col min="1537" max="1537" width="3" style="84" customWidth="1"/>
    <col min="1538" max="1538" width="20.6640625" style="84" customWidth="1"/>
    <col min="1539" max="1539" width="43.6640625" style="84" customWidth="1"/>
    <col min="1540" max="1540" width="6.33203125" style="84" customWidth="1"/>
    <col min="1541" max="1792" width="11.44140625" style="84"/>
    <col min="1793" max="1793" width="3" style="84" customWidth="1"/>
    <col min="1794" max="1794" width="20.6640625" style="84" customWidth="1"/>
    <col min="1795" max="1795" width="43.6640625" style="84" customWidth="1"/>
    <col min="1796" max="1796" width="6.33203125" style="84" customWidth="1"/>
    <col min="1797" max="2048" width="11.44140625" style="84"/>
    <col min="2049" max="2049" width="3" style="84" customWidth="1"/>
    <col min="2050" max="2050" width="20.6640625" style="84" customWidth="1"/>
    <col min="2051" max="2051" width="43.6640625" style="84" customWidth="1"/>
    <col min="2052" max="2052" width="6.33203125" style="84" customWidth="1"/>
    <col min="2053" max="2304" width="11.44140625" style="84"/>
    <col min="2305" max="2305" width="3" style="84" customWidth="1"/>
    <col min="2306" max="2306" width="20.6640625" style="84" customWidth="1"/>
    <col min="2307" max="2307" width="43.6640625" style="84" customWidth="1"/>
    <col min="2308" max="2308" width="6.33203125" style="84" customWidth="1"/>
    <col min="2309" max="2560" width="11.44140625" style="84"/>
    <col min="2561" max="2561" width="3" style="84" customWidth="1"/>
    <col min="2562" max="2562" width="20.6640625" style="84" customWidth="1"/>
    <col min="2563" max="2563" width="43.6640625" style="84" customWidth="1"/>
    <col min="2564" max="2564" width="6.33203125" style="84" customWidth="1"/>
    <col min="2565" max="2816" width="11.44140625" style="84"/>
    <col min="2817" max="2817" width="3" style="84" customWidth="1"/>
    <col min="2818" max="2818" width="20.6640625" style="84" customWidth="1"/>
    <col min="2819" max="2819" width="43.6640625" style="84" customWidth="1"/>
    <col min="2820" max="2820" width="6.33203125" style="84" customWidth="1"/>
    <col min="2821" max="3072" width="11.44140625" style="84"/>
    <col min="3073" max="3073" width="3" style="84" customWidth="1"/>
    <col min="3074" max="3074" width="20.6640625" style="84" customWidth="1"/>
    <col min="3075" max="3075" width="43.6640625" style="84" customWidth="1"/>
    <col min="3076" max="3076" width="6.33203125" style="84" customWidth="1"/>
    <col min="3077" max="3328" width="11.44140625" style="84"/>
    <col min="3329" max="3329" width="3" style="84" customWidth="1"/>
    <col min="3330" max="3330" width="20.6640625" style="84" customWidth="1"/>
    <col min="3331" max="3331" width="43.6640625" style="84" customWidth="1"/>
    <col min="3332" max="3332" width="6.33203125" style="84" customWidth="1"/>
    <col min="3333" max="3584" width="11.44140625" style="84"/>
    <col min="3585" max="3585" width="3" style="84" customWidth="1"/>
    <col min="3586" max="3586" width="20.6640625" style="84" customWidth="1"/>
    <col min="3587" max="3587" width="43.6640625" style="84" customWidth="1"/>
    <col min="3588" max="3588" width="6.33203125" style="84" customWidth="1"/>
    <col min="3589" max="3840" width="11.44140625" style="84"/>
    <col min="3841" max="3841" width="3" style="84" customWidth="1"/>
    <col min="3842" max="3842" width="20.6640625" style="84" customWidth="1"/>
    <col min="3843" max="3843" width="43.6640625" style="84" customWidth="1"/>
    <col min="3844" max="3844" width="6.33203125" style="84" customWidth="1"/>
    <col min="3845" max="4096" width="11.44140625" style="84"/>
    <col min="4097" max="4097" width="3" style="84" customWidth="1"/>
    <col min="4098" max="4098" width="20.6640625" style="84" customWidth="1"/>
    <col min="4099" max="4099" width="43.6640625" style="84" customWidth="1"/>
    <col min="4100" max="4100" width="6.33203125" style="84" customWidth="1"/>
    <col min="4101" max="4352" width="11.44140625" style="84"/>
    <col min="4353" max="4353" width="3" style="84" customWidth="1"/>
    <col min="4354" max="4354" width="20.6640625" style="84" customWidth="1"/>
    <col min="4355" max="4355" width="43.6640625" style="84" customWidth="1"/>
    <col min="4356" max="4356" width="6.33203125" style="84" customWidth="1"/>
    <col min="4357" max="4608" width="11.44140625" style="84"/>
    <col min="4609" max="4609" width="3" style="84" customWidth="1"/>
    <col min="4610" max="4610" width="20.6640625" style="84" customWidth="1"/>
    <col min="4611" max="4611" width="43.6640625" style="84" customWidth="1"/>
    <col min="4612" max="4612" width="6.33203125" style="84" customWidth="1"/>
    <col min="4613" max="4864" width="11.44140625" style="84"/>
    <col min="4865" max="4865" width="3" style="84" customWidth="1"/>
    <col min="4866" max="4866" width="20.6640625" style="84" customWidth="1"/>
    <col min="4867" max="4867" width="43.6640625" style="84" customWidth="1"/>
    <col min="4868" max="4868" width="6.33203125" style="84" customWidth="1"/>
    <col min="4869" max="5120" width="11.44140625" style="84"/>
    <col min="5121" max="5121" width="3" style="84" customWidth="1"/>
    <col min="5122" max="5122" width="20.6640625" style="84" customWidth="1"/>
    <col min="5123" max="5123" width="43.6640625" style="84" customWidth="1"/>
    <col min="5124" max="5124" width="6.33203125" style="84" customWidth="1"/>
    <col min="5125" max="5376" width="11.44140625" style="84"/>
    <col min="5377" max="5377" width="3" style="84" customWidth="1"/>
    <col min="5378" max="5378" width="20.6640625" style="84" customWidth="1"/>
    <col min="5379" max="5379" width="43.6640625" style="84" customWidth="1"/>
    <col min="5380" max="5380" width="6.33203125" style="84" customWidth="1"/>
    <col min="5381" max="5632" width="11.44140625" style="84"/>
    <col min="5633" max="5633" width="3" style="84" customWidth="1"/>
    <col min="5634" max="5634" width="20.6640625" style="84" customWidth="1"/>
    <col min="5635" max="5635" width="43.6640625" style="84" customWidth="1"/>
    <col min="5636" max="5636" width="6.33203125" style="84" customWidth="1"/>
    <col min="5637" max="5888" width="11.44140625" style="84"/>
    <col min="5889" max="5889" width="3" style="84" customWidth="1"/>
    <col min="5890" max="5890" width="20.6640625" style="84" customWidth="1"/>
    <col min="5891" max="5891" width="43.6640625" style="84" customWidth="1"/>
    <col min="5892" max="5892" width="6.33203125" style="84" customWidth="1"/>
    <col min="5893" max="6144" width="11.44140625" style="84"/>
    <col min="6145" max="6145" width="3" style="84" customWidth="1"/>
    <col min="6146" max="6146" width="20.6640625" style="84" customWidth="1"/>
    <col min="6147" max="6147" width="43.6640625" style="84" customWidth="1"/>
    <col min="6148" max="6148" width="6.33203125" style="84" customWidth="1"/>
    <col min="6149" max="6400" width="11.44140625" style="84"/>
    <col min="6401" max="6401" width="3" style="84" customWidth="1"/>
    <col min="6402" max="6402" width="20.6640625" style="84" customWidth="1"/>
    <col min="6403" max="6403" width="43.6640625" style="84" customWidth="1"/>
    <col min="6404" max="6404" width="6.33203125" style="84" customWidth="1"/>
    <col min="6405" max="6656" width="11.44140625" style="84"/>
    <col min="6657" max="6657" width="3" style="84" customWidth="1"/>
    <col min="6658" max="6658" width="20.6640625" style="84" customWidth="1"/>
    <col min="6659" max="6659" width="43.6640625" style="84" customWidth="1"/>
    <col min="6660" max="6660" width="6.33203125" style="84" customWidth="1"/>
    <col min="6661" max="6912" width="11.44140625" style="84"/>
    <col min="6913" max="6913" width="3" style="84" customWidth="1"/>
    <col min="6914" max="6914" width="20.6640625" style="84" customWidth="1"/>
    <col min="6915" max="6915" width="43.6640625" style="84" customWidth="1"/>
    <col min="6916" max="6916" width="6.33203125" style="84" customWidth="1"/>
    <col min="6917" max="7168" width="11.44140625" style="84"/>
    <col min="7169" max="7169" width="3" style="84" customWidth="1"/>
    <col min="7170" max="7170" width="20.6640625" style="84" customWidth="1"/>
    <col min="7171" max="7171" width="43.6640625" style="84" customWidth="1"/>
    <col min="7172" max="7172" width="6.33203125" style="84" customWidth="1"/>
    <col min="7173" max="7424" width="11.44140625" style="84"/>
    <col min="7425" max="7425" width="3" style="84" customWidth="1"/>
    <col min="7426" max="7426" width="20.6640625" style="84" customWidth="1"/>
    <col min="7427" max="7427" width="43.6640625" style="84" customWidth="1"/>
    <col min="7428" max="7428" width="6.33203125" style="84" customWidth="1"/>
    <col min="7429" max="7680" width="11.44140625" style="84"/>
    <col min="7681" max="7681" width="3" style="84" customWidth="1"/>
    <col min="7682" max="7682" width="20.6640625" style="84" customWidth="1"/>
    <col min="7683" max="7683" width="43.6640625" style="84" customWidth="1"/>
    <col min="7684" max="7684" width="6.33203125" style="84" customWidth="1"/>
    <col min="7685" max="7936" width="11.44140625" style="84"/>
    <col min="7937" max="7937" width="3" style="84" customWidth="1"/>
    <col min="7938" max="7938" width="20.6640625" style="84" customWidth="1"/>
    <col min="7939" max="7939" width="43.6640625" style="84" customWidth="1"/>
    <col min="7940" max="7940" width="6.33203125" style="84" customWidth="1"/>
    <col min="7941" max="8192" width="11.44140625" style="84"/>
    <col min="8193" max="8193" width="3" style="84" customWidth="1"/>
    <col min="8194" max="8194" width="20.6640625" style="84" customWidth="1"/>
    <col min="8195" max="8195" width="43.6640625" style="84" customWidth="1"/>
    <col min="8196" max="8196" width="6.33203125" style="84" customWidth="1"/>
    <col min="8197" max="8448" width="11.44140625" style="84"/>
    <col min="8449" max="8449" width="3" style="84" customWidth="1"/>
    <col min="8450" max="8450" width="20.6640625" style="84" customWidth="1"/>
    <col min="8451" max="8451" width="43.6640625" style="84" customWidth="1"/>
    <col min="8452" max="8452" width="6.33203125" style="84" customWidth="1"/>
    <col min="8453" max="8704" width="11.44140625" style="84"/>
    <col min="8705" max="8705" width="3" style="84" customWidth="1"/>
    <col min="8706" max="8706" width="20.6640625" style="84" customWidth="1"/>
    <col min="8707" max="8707" width="43.6640625" style="84" customWidth="1"/>
    <col min="8708" max="8708" width="6.33203125" style="84" customWidth="1"/>
    <col min="8709" max="8960" width="11.44140625" style="84"/>
    <col min="8961" max="8961" width="3" style="84" customWidth="1"/>
    <col min="8962" max="8962" width="20.6640625" style="84" customWidth="1"/>
    <col min="8963" max="8963" width="43.6640625" style="84" customWidth="1"/>
    <col min="8964" max="8964" width="6.33203125" style="84" customWidth="1"/>
    <col min="8965" max="9216" width="11.44140625" style="84"/>
    <col min="9217" max="9217" width="3" style="84" customWidth="1"/>
    <col min="9218" max="9218" width="20.6640625" style="84" customWidth="1"/>
    <col min="9219" max="9219" width="43.6640625" style="84" customWidth="1"/>
    <col min="9220" max="9220" width="6.33203125" style="84" customWidth="1"/>
    <col min="9221" max="9472" width="11.44140625" style="84"/>
    <col min="9473" max="9473" width="3" style="84" customWidth="1"/>
    <col min="9474" max="9474" width="20.6640625" style="84" customWidth="1"/>
    <col min="9475" max="9475" width="43.6640625" style="84" customWidth="1"/>
    <col min="9476" max="9476" width="6.33203125" style="84" customWidth="1"/>
    <col min="9477" max="9728" width="11.44140625" style="84"/>
    <col min="9729" max="9729" width="3" style="84" customWidth="1"/>
    <col min="9730" max="9730" width="20.6640625" style="84" customWidth="1"/>
    <col min="9731" max="9731" width="43.6640625" style="84" customWidth="1"/>
    <col min="9732" max="9732" width="6.33203125" style="84" customWidth="1"/>
    <col min="9733" max="9984" width="11.44140625" style="84"/>
    <col min="9985" max="9985" width="3" style="84" customWidth="1"/>
    <col min="9986" max="9986" width="20.6640625" style="84" customWidth="1"/>
    <col min="9987" max="9987" width="43.6640625" style="84" customWidth="1"/>
    <col min="9988" max="9988" width="6.33203125" style="84" customWidth="1"/>
    <col min="9989" max="10240" width="11.44140625" style="84"/>
    <col min="10241" max="10241" width="3" style="84" customWidth="1"/>
    <col min="10242" max="10242" width="20.6640625" style="84" customWidth="1"/>
    <col min="10243" max="10243" width="43.6640625" style="84" customWidth="1"/>
    <col min="10244" max="10244" width="6.33203125" style="84" customWidth="1"/>
    <col min="10245" max="10496" width="11.44140625" style="84"/>
    <col min="10497" max="10497" width="3" style="84" customWidth="1"/>
    <col min="10498" max="10498" width="20.6640625" style="84" customWidth="1"/>
    <col min="10499" max="10499" width="43.6640625" style="84" customWidth="1"/>
    <col min="10500" max="10500" width="6.33203125" style="84" customWidth="1"/>
    <col min="10501" max="10752" width="11.44140625" style="84"/>
    <col min="10753" max="10753" width="3" style="84" customWidth="1"/>
    <col min="10754" max="10754" width="20.6640625" style="84" customWidth="1"/>
    <col min="10755" max="10755" width="43.6640625" style="84" customWidth="1"/>
    <col min="10756" max="10756" width="6.33203125" style="84" customWidth="1"/>
    <col min="10757" max="11008" width="11.44140625" style="84"/>
    <col min="11009" max="11009" width="3" style="84" customWidth="1"/>
    <col min="11010" max="11010" width="20.6640625" style="84" customWidth="1"/>
    <col min="11011" max="11011" width="43.6640625" style="84" customWidth="1"/>
    <col min="11012" max="11012" width="6.33203125" style="84" customWidth="1"/>
    <col min="11013" max="11264" width="11.44140625" style="84"/>
    <col min="11265" max="11265" width="3" style="84" customWidth="1"/>
    <col min="11266" max="11266" width="20.6640625" style="84" customWidth="1"/>
    <col min="11267" max="11267" width="43.6640625" style="84" customWidth="1"/>
    <col min="11268" max="11268" width="6.33203125" style="84" customWidth="1"/>
    <col min="11269" max="11520" width="11.44140625" style="84"/>
    <col min="11521" max="11521" width="3" style="84" customWidth="1"/>
    <col min="11522" max="11522" width="20.6640625" style="84" customWidth="1"/>
    <col min="11523" max="11523" width="43.6640625" style="84" customWidth="1"/>
    <col min="11524" max="11524" width="6.33203125" style="84" customWidth="1"/>
    <col min="11525" max="11776" width="11.44140625" style="84"/>
    <col min="11777" max="11777" width="3" style="84" customWidth="1"/>
    <col min="11778" max="11778" width="20.6640625" style="84" customWidth="1"/>
    <col min="11779" max="11779" width="43.6640625" style="84" customWidth="1"/>
    <col min="11780" max="11780" width="6.33203125" style="84" customWidth="1"/>
    <col min="11781" max="12032" width="11.44140625" style="84"/>
    <col min="12033" max="12033" width="3" style="84" customWidth="1"/>
    <col min="12034" max="12034" width="20.6640625" style="84" customWidth="1"/>
    <col min="12035" max="12035" width="43.6640625" style="84" customWidth="1"/>
    <col min="12036" max="12036" width="6.33203125" style="84" customWidth="1"/>
    <col min="12037" max="12288" width="11.44140625" style="84"/>
    <col min="12289" max="12289" width="3" style="84" customWidth="1"/>
    <col min="12290" max="12290" width="20.6640625" style="84" customWidth="1"/>
    <col min="12291" max="12291" width="43.6640625" style="84" customWidth="1"/>
    <col min="12292" max="12292" width="6.33203125" style="84" customWidth="1"/>
    <col min="12293" max="12544" width="11.44140625" style="84"/>
    <col min="12545" max="12545" width="3" style="84" customWidth="1"/>
    <col min="12546" max="12546" width="20.6640625" style="84" customWidth="1"/>
    <col min="12547" max="12547" width="43.6640625" style="84" customWidth="1"/>
    <col min="12548" max="12548" width="6.33203125" style="84" customWidth="1"/>
    <col min="12549" max="12800" width="11.44140625" style="84"/>
    <col min="12801" max="12801" width="3" style="84" customWidth="1"/>
    <col min="12802" max="12802" width="20.6640625" style="84" customWidth="1"/>
    <col min="12803" max="12803" width="43.6640625" style="84" customWidth="1"/>
    <col min="12804" max="12804" width="6.33203125" style="84" customWidth="1"/>
    <col min="12805" max="13056" width="11.44140625" style="84"/>
    <col min="13057" max="13057" width="3" style="84" customWidth="1"/>
    <col min="13058" max="13058" width="20.6640625" style="84" customWidth="1"/>
    <col min="13059" max="13059" width="43.6640625" style="84" customWidth="1"/>
    <col min="13060" max="13060" width="6.33203125" style="84" customWidth="1"/>
    <col min="13061" max="13312" width="11.44140625" style="84"/>
    <col min="13313" max="13313" width="3" style="84" customWidth="1"/>
    <col min="13314" max="13314" width="20.6640625" style="84" customWidth="1"/>
    <col min="13315" max="13315" width="43.6640625" style="84" customWidth="1"/>
    <col min="13316" max="13316" width="6.33203125" style="84" customWidth="1"/>
    <col min="13317" max="13568" width="11.44140625" style="84"/>
    <col min="13569" max="13569" width="3" style="84" customWidth="1"/>
    <col min="13570" max="13570" width="20.6640625" style="84" customWidth="1"/>
    <col min="13571" max="13571" width="43.6640625" style="84" customWidth="1"/>
    <col min="13572" max="13572" width="6.33203125" style="84" customWidth="1"/>
    <col min="13573" max="13824" width="11.44140625" style="84"/>
    <col min="13825" max="13825" width="3" style="84" customWidth="1"/>
    <col min="13826" max="13826" width="20.6640625" style="84" customWidth="1"/>
    <col min="13827" max="13827" width="43.6640625" style="84" customWidth="1"/>
    <col min="13828" max="13828" width="6.33203125" style="84" customWidth="1"/>
    <col min="13829" max="14080" width="11.44140625" style="84"/>
    <col min="14081" max="14081" width="3" style="84" customWidth="1"/>
    <col min="14082" max="14082" width="20.6640625" style="84" customWidth="1"/>
    <col min="14083" max="14083" width="43.6640625" style="84" customWidth="1"/>
    <col min="14084" max="14084" width="6.33203125" style="84" customWidth="1"/>
    <col min="14085" max="14336" width="11.44140625" style="84"/>
    <col min="14337" max="14337" width="3" style="84" customWidth="1"/>
    <col min="14338" max="14338" width="20.6640625" style="84" customWidth="1"/>
    <col min="14339" max="14339" width="43.6640625" style="84" customWidth="1"/>
    <col min="14340" max="14340" width="6.33203125" style="84" customWidth="1"/>
    <col min="14341" max="14592" width="11.44140625" style="84"/>
    <col min="14593" max="14593" width="3" style="84" customWidth="1"/>
    <col min="14594" max="14594" width="20.6640625" style="84" customWidth="1"/>
    <col min="14595" max="14595" width="43.6640625" style="84" customWidth="1"/>
    <col min="14596" max="14596" width="6.33203125" style="84" customWidth="1"/>
    <col min="14597" max="14848" width="11.44140625" style="84"/>
    <col min="14849" max="14849" width="3" style="84" customWidth="1"/>
    <col min="14850" max="14850" width="20.6640625" style="84" customWidth="1"/>
    <col min="14851" max="14851" width="43.6640625" style="84" customWidth="1"/>
    <col min="14852" max="14852" width="6.33203125" style="84" customWidth="1"/>
    <col min="14853" max="15104" width="11.44140625" style="84"/>
    <col min="15105" max="15105" width="3" style="84" customWidth="1"/>
    <col min="15106" max="15106" width="20.6640625" style="84" customWidth="1"/>
    <col min="15107" max="15107" width="43.6640625" style="84" customWidth="1"/>
    <col min="15108" max="15108" width="6.33203125" style="84" customWidth="1"/>
    <col min="15109" max="15360" width="11.44140625" style="84"/>
    <col min="15361" max="15361" width="3" style="84" customWidth="1"/>
    <col min="15362" max="15362" width="20.6640625" style="84" customWidth="1"/>
    <col min="15363" max="15363" width="43.6640625" style="84" customWidth="1"/>
    <col min="15364" max="15364" width="6.33203125" style="84" customWidth="1"/>
    <col min="15365" max="15616" width="11.44140625" style="84"/>
    <col min="15617" max="15617" width="3" style="84" customWidth="1"/>
    <col min="15618" max="15618" width="20.6640625" style="84" customWidth="1"/>
    <col min="15619" max="15619" width="43.6640625" style="84" customWidth="1"/>
    <col min="15620" max="15620" width="6.33203125" style="84" customWidth="1"/>
    <col min="15621" max="15872" width="11.44140625" style="84"/>
    <col min="15873" max="15873" width="3" style="84" customWidth="1"/>
    <col min="15874" max="15874" width="20.6640625" style="84" customWidth="1"/>
    <col min="15875" max="15875" width="43.6640625" style="84" customWidth="1"/>
    <col min="15876" max="15876" width="6.33203125" style="84" customWidth="1"/>
    <col min="15877" max="16128" width="11.44140625" style="84"/>
    <col min="16129" max="16129" width="3" style="84" customWidth="1"/>
    <col min="16130" max="16130" width="20.6640625" style="84" customWidth="1"/>
    <col min="16131" max="16131" width="43.6640625" style="84" customWidth="1"/>
    <col min="16132" max="16132" width="6.33203125" style="84" customWidth="1"/>
    <col min="16133" max="16384" width="11.44140625" style="84"/>
  </cols>
  <sheetData>
    <row r="3" spans="2:3" ht="12.9" customHeight="1" x14ac:dyDescent="0.25">
      <c r="B3" s="272" t="s">
        <v>1391</v>
      </c>
      <c r="C3" s="272"/>
    </row>
    <row r="4" spans="2:3" x14ac:dyDescent="0.25">
      <c r="B4" s="85" t="s">
        <v>1392</v>
      </c>
      <c r="C4" s="86">
        <f>DatosMenores!C69</f>
        <v>241</v>
      </c>
    </row>
    <row r="5" spans="2:3" x14ac:dyDescent="0.25">
      <c r="B5" s="85" t="s">
        <v>1393</v>
      </c>
      <c r="C5" s="87">
        <f>DatosMenores!C70</f>
        <v>67</v>
      </c>
    </row>
    <row r="6" spans="2:3" x14ac:dyDescent="0.25">
      <c r="B6" s="85" t="s">
        <v>1394</v>
      </c>
      <c r="C6" s="87">
        <f>DatosMenores!C71</f>
        <v>701</v>
      </c>
    </row>
    <row r="7" spans="2:3" ht="26.4" x14ac:dyDescent="0.25">
      <c r="B7" s="85" t="s">
        <v>1395</v>
      </c>
      <c r="C7" s="87">
        <f>DatosMenores!C74</f>
        <v>11</v>
      </c>
    </row>
    <row r="8" spans="2:3" ht="26.4" x14ac:dyDescent="0.25">
      <c r="B8" s="85" t="s">
        <v>1057</v>
      </c>
      <c r="C8" s="87">
        <f>DatosMenores!C75</f>
        <v>28</v>
      </c>
    </row>
    <row r="9" spans="2:3" ht="26.4" x14ac:dyDescent="0.25">
      <c r="B9" s="85" t="s">
        <v>1396</v>
      </c>
      <c r="C9" s="87">
        <f>DatosMenores!C76</f>
        <v>0</v>
      </c>
    </row>
    <row r="10" spans="2:3" ht="26.4" x14ac:dyDescent="0.25">
      <c r="B10" s="85" t="s">
        <v>301</v>
      </c>
      <c r="C10" s="87">
        <f>DatosMenores!C78</f>
        <v>0</v>
      </c>
    </row>
    <row r="11" spans="2:3" x14ac:dyDescent="0.25">
      <c r="B11" s="85" t="s">
        <v>1397</v>
      </c>
      <c r="C11" s="87">
        <f>DatosMenores!C77</f>
        <v>19</v>
      </c>
    </row>
    <row r="12" spans="2:3" x14ac:dyDescent="0.25">
      <c r="B12" s="85" t="s">
        <v>1398</v>
      </c>
      <c r="C12" s="87">
        <f>DatosMenores!C79</f>
        <v>2</v>
      </c>
    </row>
    <row r="13" spans="2:3" ht="26.4" x14ac:dyDescent="0.25">
      <c r="B13" s="85" t="s">
        <v>1399</v>
      </c>
      <c r="C13" s="87">
        <f>DatosMenores!C72</f>
        <v>0</v>
      </c>
    </row>
    <row r="14" spans="2:3" ht="26.4" x14ac:dyDescent="0.25">
      <c r="B14" s="85" t="s">
        <v>1400</v>
      </c>
      <c r="C14" s="87">
        <f>DatosMenores!C73</f>
        <v>36</v>
      </c>
    </row>
  </sheetData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F980B-222D-4C54-A5EE-258BA655AD5B}">
  <sheetPr>
    <tabColor theme="3"/>
  </sheetPr>
  <dimension ref="B2:M123"/>
  <sheetViews>
    <sheetView showOutlineSymbols="0" topLeftCell="B70" workbookViewId="0">
      <selection activeCell="D81" sqref="D81"/>
    </sheetView>
  </sheetViews>
  <sheetFormatPr baseColWidth="10" defaultColWidth="11.44140625" defaultRowHeight="13.2" x14ac:dyDescent="0.25"/>
  <cols>
    <col min="1" max="1" width="2" style="56" customWidth="1"/>
    <col min="2" max="4" width="13.6640625" style="56" customWidth="1"/>
    <col min="5" max="6" width="14.88671875" style="56" customWidth="1"/>
    <col min="7" max="13" width="13.6640625" style="56" customWidth="1"/>
    <col min="14" max="256" width="11.44140625" style="56"/>
    <col min="257" max="257" width="2" style="56" customWidth="1"/>
    <col min="258" max="260" width="13.6640625" style="56" customWidth="1"/>
    <col min="261" max="262" width="14.88671875" style="56" customWidth="1"/>
    <col min="263" max="269" width="13.6640625" style="56" customWidth="1"/>
    <col min="270" max="512" width="11.44140625" style="56"/>
    <col min="513" max="513" width="2" style="56" customWidth="1"/>
    <col min="514" max="516" width="13.6640625" style="56" customWidth="1"/>
    <col min="517" max="518" width="14.88671875" style="56" customWidth="1"/>
    <col min="519" max="525" width="13.6640625" style="56" customWidth="1"/>
    <col min="526" max="768" width="11.44140625" style="56"/>
    <col min="769" max="769" width="2" style="56" customWidth="1"/>
    <col min="770" max="772" width="13.6640625" style="56" customWidth="1"/>
    <col min="773" max="774" width="14.88671875" style="56" customWidth="1"/>
    <col min="775" max="781" width="13.6640625" style="56" customWidth="1"/>
    <col min="782" max="1024" width="11.44140625" style="56"/>
    <col min="1025" max="1025" width="2" style="56" customWidth="1"/>
    <col min="1026" max="1028" width="13.6640625" style="56" customWidth="1"/>
    <col min="1029" max="1030" width="14.88671875" style="56" customWidth="1"/>
    <col min="1031" max="1037" width="13.6640625" style="56" customWidth="1"/>
    <col min="1038" max="1280" width="11.44140625" style="56"/>
    <col min="1281" max="1281" width="2" style="56" customWidth="1"/>
    <col min="1282" max="1284" width="13.6640625" style="56" customWidth="1"/>
    <col min="1285" max="1286" width="14.88671875" style="56" customWidth="1"/>
    <col min="1287" max="1293" width="13.6640625" style="56" customWidth="1"/>
    <col min="1294" max="1536" width="11.44140625" style="56"/>
    <col min="1537" max="1537" width="2" style="56" customWidth="1"/>
    <col min="1538" max="1540" width="13.6640625" style="56" customWidth="1"/>
    <col min="1541" max="1542" width="14.88671875" style="56" customWidth="1"/>
    <col min="1543" max="1549" width="13.6640625" style="56" customWidth="1"/>
    <col min="1550" max="1792" width="11.44140625" style="56"/>
    <col min="1793" max="1793" width="2" style="56" customWidth="1"/>
    <col min="1794" max="1796" width="13.6640625" style="56" customWidth="1"/>
    <col min="1797" max="1798" width="14.88671875" style="56" customWidth="1"/>
    <col min="1799" max="1805" width="13.6640625" style="56" customWidth="1"/>
    <col min="1806" max="2048" width="11.44140625" style="56"/>
    <col min="2049" max="2049" width="2" style="56" customWidth="1"/>
    <col min="2050" max="2052" width="13.6640625" style="56" customWidth="1"/>
    <col min="2053" max="2054" width="14.88671875" style="56" customWidth="1"/>
    <col min="2055" max="2061" width="13.6640625" style="56" customWidth="1"/>
    <col min="2062" max="2304" width="11.44140625" style="56"/>
    <col min="2305" max="2305" width="2" style="56" customWidth="1"/>
    <col min="2306" max="2308" width="13.6640625" style="56" customWidth="1"/>
    <col min="2309" max="2310" width="14.88671875" style="56" customWidth="1"/>
    <col min="2311" max="2317" width="13.6640625" style="56" customWidth="1"/>
    <col min="2318" max="2560" width="11.44140625" style="56"/>
    <col min="2561" max="2561" width="2" style="56" customWidth="1"/>
    <col min="2562" max="2564" width="13.6640625" style="56" customWidth="1"/>
    <col min="2565" max="2566" width="14.88671875" style="56" customWidth="1"/>
    <col min="2567" max="2573" width="13.6640625" style="56" customWidth="1"/>
    <col min="2574" max="2816" width="11.44140625" style="56"/>
    <col min="2817" max="2817" width="2" style="56" customWidth="1"/>
    <col min="2818" max="2820" width="13.6640625" style="56" customWidth="1"/>
    <col min="2821" max="2822" width="14.88671875" style="56" customWidth="1"/>
    <col min="2823" max="2829" width="13.6640625" style="56" customWidth="1"/>
    <col min="2830" max="3072" width="11.44140625" style="56"/>
    <col min="3073" max="3073" width="2" style="56" customWidth="1"/>
    <col min="3074" max="3076" width="13.6640625" style="56" customWidth="1"/>
    <col min="3077" max="3078" width="14.88671875" style="56" customWidth="1"/>
    <col min="3079" max="3085" width="13.6640625" style="56" customWidth="1"/>
    <col min="3086" max="3328" width="11.44140625" style="56"/>
    <col min="3329" max="3329" width="2" style="56" customWidth="1"/>
    <col min="3330" max="3332" width="13.6640625" style="56" customWidth="1"/>
    <col min="3333" max="3334" width="14.88671875" style="56" customWidth="1"/>
    <col min="3335" max="3341" width="13.6640625" style="56" customWidth="1"/>
    <col min="3342" max="3584" width="11.44140625" style="56"/>
    <col min="3585" max="3585" width="2" style="56" customWidth="1"/>
    <col min="3586" max="3588" width="13.6640625" style="56" customWidth="1"/>
    <col min="3589" max="3590" width="14.88671875" style="56" customWidth="1"/>
    <col min="3591" max="3597" width="13.6640625" style="56" customWidth="1"/>
    <col min="3598" max="3840" width="11.44140625" style="56"/>
    <col min="3841" max="3841" width="2" style="56" customWidth="1"/>
    <col min="3842" max="3844" width="13.6640625" style="56" customWidth="1"/>
    <col min="3845" max="3846" width="14.88671875" style="56" customWidth="1"/>
    <col min="3847" max="3853" width="13.6640625" style="56" customWidth="1"/>
    <col min="3854" max="4096" width="11.44140625" style="56"/>
    <col min="4097" max="4097" width="2" style="56" customWidth="1"/>
    <col min="4098" max="4100" width="13.6640625" style="56" customWidth="1"/>
    <col min="4101" max="4102" width="14.88671875" style="56" customWidth="1"/>
    <col min="4103" max="4109" width="13.6640625" style="56" customWidth="1"/>
    <col min="4110" max="4352" width="11.44140625" style="56"/>
    <col min="4353" max="4353" width="2" style="56" customWidth="1"/>
    <col min="4354" max="4356" width="13.6640625" style="56" customWidth="1"/>
    <col min="4357" max="4358" width="14.88671875" style="56" customWidth="1"/>
    <col min="4359" max="4365" width="13.6640625" style="56" customWidth="1"/>
    <col min="4366" max="4608" width="11.44140625" style="56"/>
    <col min="4609" max="4609" width="2" style="56" customWidth="1"/>
    <col min="4610" max="4612" width="13.6640625" style="56" customWidth="1"/>
    <col min="4613" max="4614" width="14.88671875" style="56" customWidth="1"/>
    <col min="4615" max="4621" width="13.6640625" style="56" customWidth="1"/>
    <col min="4622" max="4864" width="11.44140625" style="56"/>
    <col min="4865" max="4865" width="2" style="56" customWidth="1"/>
    <col min="4866" max="4868" width="13.6640625" style="56" customWidth="1"/>
    <col min="4869" max="4870" width="14.88671875" style="56" customWidth="1"/>
    <col min="4871" max="4877" width="13.6640625" style="56" customWidth="1"/>
    <col min="4878" max="5120" width="11.44140625" style="56"/>
    <col min="5121" max="5121" width="2" style="56" customWidth="1"/>
    <col min="5122" max="5124" width="13.6640625" style="56" customWidth="1"/>
    <col min="5125" max="5126" width="14.88671875" style="56" customWidth="1"/>
    <col min="5127" max="5133" width="13.6640625" style="56" customWidth="1"/>
    <col min="5134" max="5376" width="11.44140625" style="56"/>
    <col min="5377" max="5377" width="2" style="56" customWidth="1"/>
    <col min="5378" max="5380" width="13.6640625" style="56" customWidth="1"/>
    <col min="5381" max="5382" width="14.88671875" style="56" customWidth="1"/>
    <col min="5383" max="5389" width="13.6640625" style="56" customWidth="1"/>
    <col min="5390" max="5632" width="11.44140625" style="56"/>
    <col min="5633" max="5633" width="2" style="56" customWidth="1"/>
    <col min="5634" max="5636" width="13.6640625" style="56" customWidth="1"/>
    <col min="5637" max="5638" width="14.88671875" style="56" customWidth="1"/>
    <col min="5639" max="5645" width="13.6640625" style="56" customWidth="1"/>
    <col min="5646" max="5888" width="11.44140625" style="56"/>
    <col min="5889" max="5889" width="2" style="56" customWidth="1"/>
    <col min="5890" max="5892" width="13.6640625" style="56" customWidth="1"/>
    <col min="5893" max="5894" width="14.88671875" style="56" customWidth="1"/>
    <col min="5895" max="5901" width="13.6640625" style="56" customWidth="1"/>
    <col min="5902" max="6144" width="11.44140625" style="56"/>
    <col min="6145" max="6145" width="2" style="56" customWidth="1"/>
    <col min="6146" max="6148" width="13.6640625" style="56" customWidth="1"/>
    <col min="6149" max="6150" width="14.88671875" style="56" customWidth="1"/>
    <col min="6151" max="6157" width="13.6640625" style="56" customWidth="1"/>
    <col min="6158" max="6400" width="11.44140625" style="56"/>
    <col min="6401" max="6401" width="2" style="56" customWidth="1"/>
    <col min="6402" max="6404" width="13.6640625" style="56" customWidth="1"/>
    <col min="6405" max="6406" width="14.88671875" style="56" customWidth="1"/>
    <col min="6407" max="6413" width="13.6640625" style="56" customWidth="1"/>
    <col min="6414" max="6656" width="11.44140625" style="56"/>
    <col min="6657" max="6657" width="2" style="56" customWidth="1"/>
    <col min="6658" max="6660" width="13.6640625" style="56" customWidth="1"/>
    <col min="6661" max="6662" width="14.88671875" style="56" customWidth="1"/>
    <col min="6663" max="6669" width="13.6640625" style="56" customWidth="1"/>
    <col min="6670" max="6912" width="11.44140625" style="56"/>
    <col min="6913" max="6913" width="2" style="56" customWidth="1"/>
    <col min="6914" max="6916" width="13.6640625" style="56" customWidth="1"/>
    <col min="6917" max="6918" width="14.88671875" style="56" customWidth="1"/>
    <col min="6919" max="6925" width="13.6640625" style="56" customWidth="1"/>
    <col min="6926" max="7168" width="11.44140625" style="56"/>
    <col min="7169" max="7169" width="2" style="56" customWidth="1"/>
    <col min="7170" max="7172" width="13.6640625" style="56" customWidth="1"/>
    <col min="7173" max="7174" width="14.88671875" style="56" customWidth="1"/>
    <col min="7175" max="7181" width="13.6640625" style="56" customWidth="1"/>
    <col min="7182" max="7424" width="11.44140625" style="56"/>
    <col min="7425" max="7425" width="2" style="56" customWidth="1"/>
    <col min="7426" max="7428" width="13.6640625" style="56" customWidth="1"/>
    <col min="7429" max="7430" width="14.88671875" style="56" customWidth="1"/>
    <col min="7431" max="7437" width="13.6640625" style="56" customWidth="1"/>
    <col min="7438" max="7680" width="11.44140625" style="56"/>
    <col min="7681" max="7681" width="2" style="56" customWidth="1"/>
    <col min="7682" max="7684" width="13.6640625" style="56" customWidth="1"/>
    <col min="7685" max="7686" width="14.88671875" style="56" customWidth="1"/>
    <col min="7687" max="7693" width="13.6640625" style="56" customWidth="1"/>
    <col min="7694" max="7936" width="11.44140625" style="56"/>
    <col min="7937" max="7937" width="2" style="56" customWidth="1"/>
    <col min="7938" max="7940" width="13.6640625" style="56" customWidth="1"/>
    <col min="7941" max="7942" width="14.88671875" style="56" customWidth="1"/>
    <col min="7943" max="7949" width="13.6640625" style="56" customWidth="1"/>
    <col min="7950" max="8192" width="11.44140625" style="56"/>
    <col min="8193" max="8193" width="2" style="56" customWidth="1"/>
    <col min="8194" max="8196" width="13.6640625" style="56" customWidth="1"/>
    <col min="8197" max="8198" width="14.88671875" style="56" customWidth="1"/>
    <col min="8199" max="8205" width="13.6640625" style="56" customWidth="1"/>
    <col min="8206" max="8448" width="11.44140625" style="56"/>
    <col min="8449" max="8449" width="2" style="56" customWidth="1"/>
    <col min="8450" max="8452" width="13.6640625" style="56" customWidth="1"/>
    <col min="8453" max="8454" width="14.88671875" style="56" customWidth="1"/>
    <col min="8455" max="8461" width="13.6640625" style="56" customWidth="1"/>
    <col min="8462" max="8704" width="11.44140625" style="56"/>
    <col min="8705" max="8705" width="2" style="56" customWidth="1"/>
    <col min="8706" max="8708" width="13.6640625" style="56" customWidth="1"/>
    <col min="8709" max="8710" width="14.88671875" style="56" customWidth="1"/>
    <col min="8711" max="8717" width="13.6640625" style="56" customWidth="1"/>
    <col min="8718" max="8960" width="11.44140625" style="56"/>
    <col min="8961" max="8961" width="2" style="56" customWidth="1"/>
    <col min="8962" max="8964" width="13.6640625" style="56" customWidth="1"/>
    <col min="8965" max="8966" width="14.88671875" style="56" customWidth="1"/>
    <col min="8967" max="8973" width="13.6640625" style="56" customWidth="1"/>
    <col min="8974" max="9216" width="11.44140625" style="56"/>
    <col min="9217" max="9217" width="2" style="56" customWidth="1"/>
    <col min="9218" max="9220" width="13.6640625" style="56" customWidth="1"/>
    <col min="9221" max="9222" width="14.88671875" style="56" customWidth="1"/>
    <col min="9223" max="9229" width="13.6640625" style="56" customWidth="1"/>
    <col min="9230" max="9472" width="11.44140625" style="56"/>
    <col min="9473" max="9473" width="2" style="56" customWidth="1"/>
    <col min="9474" max="9476" width="13.6640625" style="56" customWidth="1"/>
    <col min="9477" max="9478" width="14.88671875" style="56" customWidth="1"/>
    <col min="9479" max="9485" width="13.6640625" style="56" customWidth="1"/>
    <col min="9486" max="9728" width="11.44140625" style="56"/>
    <col min="9729" max="9729" width="2" style="56" customWidth="1"/>
    <col min="9730" max="9732" width="13.6640625" style="56" customWidth="1"/>
    <col min="9733" max="9734" width="14.88671875" style="56" customWidth="1"/>
    <col min="9735" max="9741" width="13.6640625" style="56" customWidth="1"/>
    <col min="9742" max="9984" width="11.44140625" style="56"/>
    <col min="9985" max="9985" width="2" style="56" customWidth="1"/>
    <col min="9986" max="9988" width="13.6640625" style="56" customWidth="1"/>
    <col min="9989" max="9990" width="14.88671875" style="56" customWidth="1"/>
    <col min="9991" max="9997" width="13.6640625" style="56" customWidth="1"/>
    <col min="9998" max="10240" width="11.44140625" style="56"/>
    <col min="10241" max="10241" width="2" style="56" customWidth="1"/>
    <col min="10242" max="10244" width="13.6640625" style="56" customWidth="1"/>
    <col min="10245" max="10246" width="14.88671875" style="56" customWidth="1"/>
    <col min="10247" max="10253" width="13.6640625" style="56" customWidth="1"/>
    <col min="10254" max="10496" width="11.44140625" style="56"/>
    <col min="10497" max="10497" width="2" style="56" customWidth="1"/>
    <col min="10498" max="10500" width="13.6640625" style="56" customWidth="1"/>
    <col min="10501" max="10502" width="14.88671875" style="56" customWidth="1"/>
    <col min="10503" max="10509" width="13.6640625" style="56" customWidth="1"/>
    <col min="10510" max="10752" width="11.44140625" style="56"/>
    <col min="10753" max="10753" width="2" style="56" customWidth="1"/>
    <col min="10754" max="10756" width="13.6640625" style="56" customWidth="1"/>
    <col min="10757" max="10758" width="14.88671875" style="56" customWidth="1"/>
    <col min="10759" max="10765" width="13.6640625" style="56" customWidth="1"/>
    <col min="10766" max="11008" width="11.44140625" style="56"/>
    <col min="11009" max="11009" width="2" style="56" customWidth="1"/>
    <col min="11010" max="11012" width="13.6640625" style="56" customWidth="1"/>
    <col min="11013" max="11014" width="14.88671875" style="56" customWidth="1"/>
    <col min="11015" max="11021" width="13.6640625" style="56" customWidth="1"/>
    <col min="11022" max="11264" width="11.44140625" style="56"/>
    <col min="11265" max="11265" width="2" style="56" customWidth="1"/>
    <col min="11266" max="11268" width="13.6640625" style="56" customWidth="1"/>
    <col min="11269" max="11270" width="14.88671875" style="56" customWidth="1"/>
    <col min="11271" max="11277" width="13.6640625" style="56" customWidth="1"/>
    <col min="11278" max="11520" width="11.44140625" style="56"/>
    <col min="11521" max="11521" width="2" style="56" customWidth="1"/>
    <col min="11522" max="11524" width="13.6640625" style="56" customWidth="1"/>
    <col min="11525" max="11526" width="14.88671875" style="56" customWidth="1"/>
    <col min="11527" max="11533" width="13.6640625" style="56" customWidth="1"/>
    <col min="11534" max="11776" width="11.44140625" style="56"/>
    <col min="11777" max="11777" width="2" style="56" customWidth="1"/>
    <col min="11778" max="11780" width="13.6640625" style="56" customWidth="1"/>
    <col min="11781" max="11782" width="14.88671875" style="56" customWidth="1"/>
    <col min="11783" max="11789" width="13.6640625" style="56" customWidth="1"/>
    <col min="11790" max="12032" width="11.44140625" style="56"/>
    <col min="12033" max="12033" width="2" style="56" customWidth="1"/>
    <col min="12034" max="12036" width="13.6640625" style="56" customWidth="1"/>
    <col min="12037" max="12038" width="14.88671875" style="56" customWidth="1"/>
    <col min="12039" max="12045" width="13.6640625" style="56" customWidth="1"/>
    <col min="12046" max="12288" width="11.44140625" style="56"/>
    <col min="12289" max="12289" width="2" style="56" customWidth="1"/>
    <col min="12290" max="12292" width="13.6640625" style="56" customWidth="1"/>
    <col min="12293" max="12294" width="14.88671875" style="56" customWidth="1"/>
    <col min="12295" max="12301" width="13.6640625" style="56" customWidth="1"/>
    <col min="12302" max="12544" width="11.44140625" style="56"/>
    <col min="12545" max="12545" width="2" style="56" customWidth="1"/>
    <col min="12546" max="12548" width="13.6640625" style="56" customWidth="1"/>
    <col min="12549" max="12550" width="14.88671875" style="56" customWidth="1"/>
    <col min="12551" max="12557" width="13.6640625" style="56" customWidth="1"/>
    <col min="12558" max="12800" width="11.44140625" style="56"/>
    <col min="12801" max="12801" width="2" style="56" customWidth="1"/>
    <col min="12802" max="12804" width="13.6640625" style="56" customWidth="1"/>
    <col min="12805" max="12806" width="14.88671875" style="56" customWidth="1"/>
    <col min="12807" max="12813" width="13.6640625" style="56" customWidth="1"/>
    <col min="12814" max="13056" width="11.44140625" style="56"/>
    <col min="13057" max="13057" width="2" style="56" customWidth="1"/>
    <col min="13058" max="13060" width="13.6640625" style="56" customWidth="1"/>
    <col min="13061" max="13062" width="14.88671875" style="56" customWidth="1"/>
    <col min="13063" max="13069" width="13.6640625" style="56" customWidth="1"/>
    <col min="13070" max="13312" width="11.44140625" style="56"/>
    <col min="13313" max="13313" width="2" style="56" customWidth="1"/>
    <col min="13314" max="13316" width="13.6640625" style="56" customWidth="1"/>
    <col min="13317" max="13318" width="14.88671875" style="56" customWidth="1"/>
    <col min="13319" max="13325" width="13.6640625" style="56" customWidth="1"/>
    <col min="13326" max="13568" width="11.44140625" style="56"/>
    <col min="13569" max="13569" width="2" style="56" customWidth="1"/>
    <col min="13570" max="13572" width="13.6640625" style="56" customWidth="1"/>
    <col min="13573" max="13574" width="14.88671875" style="56" customWidth="1"/>
    <col min="13575" max="13581" width="13.6640625" style="56" customWidth="1"/>
    <col min="13582" max="13824" width="11.44140625" style="56"/>
    <col min="13825" max="13825" width="2" style="56" customWidth="1"/>
    <col min="13826" max="13828" width="13.6640625" style="56" customWidth="1"/>
    <col min="13829" max="13830" width="14.88671875" style="56" customWidth="1"/>
    <col min="13831" max="13837" width="13.6640625" style="56" customWidth="1"/>
    <col min="13838" max="14080" width="11.44140625" style="56"/>
    <col min="14081" max="14081" width="2" style="56" customWidth="1"/>
    <col min="14082" max="14084" width="13.6640625" style="56" customWidth="1"/>
    <col min="14085" max="14086" width="14.88671875" style="56" customWidth="1"/>
    <col min="14087" max="14093" width="13.6640625" style="56" customWidth="1"/>
    <col min="14094" max="14336" width="11.44140625" style="56"/>
    <col min="14337" max="14337" width="2" style="56" customWidth="1"/>
    <col min="14338" max="14340" width="13.6640625" style="56" customWidth="1"/>
    <col min="14341" max="14342" width="14.88671875" style="56" customWidth="1"/>
    <col min="14343" max="14349" width="13.6640625" style="56" customWidth="1"/>
    <col min="14350" max="14592" width="11.44140625" style="56"/>
    <col min="14593" max="14593" width="2" style="56" customWidth="1"/>
    <col min="14594" max="14596" width="13.6640625" style="56" customWidth="1"/>
    <col min="14597" max="14598" width="14.88671875" style="56" customWidth="1"/>
    <col min="14599" max="14605" width="13.6640625" style="56" customWidth="1"/>
    <col min="14606" max="14848" width="11.44140625" style="56"/>
    <col min="14849" max="14849" width="2" style="56" customWidth="1"/>
    <col min="14850" max="14852" width="13.6640625" style="56" customWidth="1"/>
    <col min="14853" max="14854" width="14.88671875" style="56" customWidth="1"/>
    <col min="14855" max="14861" width="13.6640625" style="56" customWidth="1"/>
    <col min="14862" max="15104" width="11.44140625" style="56"/>
    <col min="15105" max="15105" width="2" style="56" customWidth="1"/>
    <col min="15106" max="15108" width="13.6640625" style="56" customWidth="1"/>
    <col min="15109" max="15110" width="14.88671875" style="56" customWidth="1"/>
    <col min="15111" max="15117" width="13.6640625" style="56" customWidth="1"/>
    <col min="15118" max="15360" width="11.44140625" style="56"/>
    <col min="15361" max="15361" width="2" style="56" customWidth="1"/>
    <col min="15362" max="15364" width="13.6640625" style="56" customWidth="1"/>
    <col min="15365" max="15366" width="14.88671875" style="56" customWidth="1"/>
    <col min="15367" max="15373" width="13.6640625" style="56" customWidth="1"/>
    <col min="15374" max="15616" width="11.44140625" style="56"/>
    <col min="15617" max="15617" width="2" style="56" customWidth="1"/>
    <col min="15618" max="15620" width="13.6640625" style="56" customWidth="1"/>
    <col min="15621" max="15622" width="14.88671875" style="56" customWidth="1"/>
    <col min="15623" max="15629" width="13.6640625" style="56" customWidth="1"/>
    <col min="15630" max="15872" width="11.44140625" style="56"/>
    <col min="15873" max="15873" width="2" style="56" customWidth="1"/>
    <col min="15874" max="15876" width="13.6640625" style="56" customWidth="1"/>
    <col min="15877" max="15878" width="14.88671875" style="56" customWidth="1"/>
    <col min="15879" max="15885" width="13.6640625" style="56" customWidth="1"/>
    <col min="15886" max="16128" width="11.44140625" style="56"/>
    <col min="16129" max="16129" width="2" style="56" customWidth="1"/>
    <col min="16130" max="16132" width="13.6640625" style="56" customWidth="1"/>
    <col min="16133" max="16134" width="14.88671875" style="56" customWidth="1"/>
    <col min="16135" max="16141" width="13.6640625" style="56" customWidth="1"/>
    <col min="16142" max="16384" width="11.44140625" style="56"/>
  </cols>
  <sheetData>
    <row r="2" spans="2:13" s="52" customFormat="1" ht="15.6" x14ac:dyDescent="0.3">
      <c r="B2" s="52" t="s">
        <v>1343</v>
      </c>
    </row>
    <row r="4" spans="2:13" ht="40.200000000000003" thickBot="1" x14ac:dyDescent="0.3">
      <c r="B4" s="53" t="s">
        <v>340</v>
      </c>
      <c r="C4" s="54" t="s">
        <v>1344</v>
      </c>
      <c r="D4" s="54" t="s">
        <v>1345</v>
      </c>
      <c r="E4" s="54" t="s">
        <v>1346</v>
      </c>
      <c r="F4" s="54" t="s">
        <v>1347</v>
      </c>
      <c r="G4" s="54" t="s">
        <v>1348</v>
      </c>
      <c r="H4" s="54" t="s">
        <v>1349</v>
      </c>
      <c r="I4" s="54" t="s">
        <v>1350</v>
      </c>
      <c r="J4" s="54" t="s">
        <v>1351</v>
      </c>
      <c r="K4" s="54" t="s">
        <v>351</v>
      </c>
      <c r="L4" s="54" t="s">
        <v>1352</v>
      </c>
      <c r="M4" s="55" t="s">
        <v>353</v>
      </c>
    </row>
    <row r="5" spans="2:13" s="62" customFormat="1" ht="22.5" customHeight="1" thickBot="1" x14ac:dyDescent="0.35">
      <c r="B5" s="57">
        <v>1</v>
      </c>
      <c r="C5" s="58">
        <v>2</v>
      </c>
      <c r="D5" s="58">
        <v>2</v>
      </c>
      <c r="E5" s="59">
        <v>1</v>
      </c>
      <c r="F5" s="59">
        <v>1</v>
      </c>
      <c r="G5" s="59">
        <v>1</v>
      </c>
      <c r="H5" s="59">
        <v>1</v>
      </c>
      <c r="I5" s="59">
        <v>1</v>
      </c>
      <c r="J5" s="59">
        <v>1</v>
      </c>
      <c r="K5" s="60">
        <v>3</v>
      </c>
      <c r="L5" s="59">
        <v>1</v>
      </c>
      <c r="M5" s="61">
        <v>1</v>
      </c>
    </row>
    <row r="8" spans="2:13" ht="15.6" x14ac:dyDescent="0.3">
      <c r="B8" s="63" t="s">
        <v>1353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</row>
    <row r="10" spans="2:13" ht="40.200000000000003" thickBot="1" x14ac:dyDescent="0.3">
      <c r="D10" s="65" t="s">
        <v>340</v>
      </c>
      <c r="E10" s="66" t="s">
        <v>1346</v>
      </c>
      <c r="F10" s="66" t="s">
        <v>1347</v>
      </c>
      <c r="G10" s="66" t="s">
        <v>1348</v>
      </c>
      <c r="H10" s="66" t="s">
        <v>1349</v>
      </c>
      <c r="I10" s="66" t="s">
        <v>1350</v>
      </c>
      <c r="J10" s="66" t="s">
        <v>1351</v>
      </c>
      <c r="K10" s="66" t="s">
        <v>1352</v>
      </c>
      <c r="L10" s="67" t="s">
        <v>353</v>
      </c>
      <c r="M10" s="68"/>
    </row>
    <row r="11" spans="2:13" ht="13.35" customHeight="1" x14ac:dyDescent="0.25">
      <c r="B11" s="273" t="s">
        <v>1354</v>
      </c>
      <c r="C11" s="273"/>
      <c r="D11" s="69">
        <f>DatosDelitos!C5+DatosDelitos!C13-DatosDelitos!C17</f>
        <v>15133</v>
      </c>
      <c r="E11" s="70">
        <f>DatosDelitos!H5+DatosDelitos!H13-DatosDelitos!H17</f>
        <v>312</v>
      </c>
      <c r="F11" s="70">
        <f>DatosDelitos!I5+DatosDelitos!I13-DatosDelitos!I17</f>
        <v>394</v>
      </c>
      <c r="G11" s="70">
        <f>DatosDelitos!J5+DatosDelitos!J13-DatosDelitos!J17</f>
        <v>11</v>
      </c>
      <c r="H11" s="70">
        <f>DatosDelitos!K5+DatosDelitos!K13-DatosDelitos!K17</f>
        <v>10</v>
      </c>
      <c r="I11" s="70">
        <f>DatosDelitos!L5+DatosDelitos!L13-DatosDelitos!L17</f>
        <v>6</v>
      </c>
      <c r="J11" s="70">
        <f>DatosDelitos!M5+DatosDelitos!M13-DatosDelitos!M17</f>
        <v>2</v>
      </c>
      <c r="K11" s="70">
        <f>DatosDelitos!O5+DatosDelitos!O13-DatosDelitos!O17</f>
        <v>32</v>
      </c>
      <c r="L11" s="71">
        <f>DatosDelitos!P5+DatosDelitos!P13-DatosDelitos!P17</f>
        <v>404</v>
      </c>
    </row>
    <row r="12" spans="2:13" ht="13.35" customHeight="1" x14ac:dyDescent="0.25">
      <c r="B12" s="273" t="s">
        <v>365</v>
      </c>
      <c r="C12" s="273"/>
      <c r="D12" s="72">
        <f>DatosDelitos!C10</f>
        <v>1</v>
      </c>
      <c r="E12" s="73">
        <f>DatosDelitos!H10</f>
        <v>0</v>
      </c>
      <c r="F12" s="73">
        <f>DatosDelitos!I10</f>
        <v>0</v>
      </c>
      <c r="G12" s="73">
        <f>DatosDelitos!J10</f>
        <v>0</v>
      </c>
      <c r="H12" s="73">
        <f>DatosDelitos!K10</f>
        <v>0</v>
      </c>
      <c r="I12" s="73">
        <f>DatosDelitos!L10</f>
        <v>0</v>
      </c>
      <c r="J12" s="73">
        <f>DatosDelitos!M10</f>
        <v>0</v>
      </c>
      <c r="K12" s="73">
        <f>DatosDelitos!O10</f>
        <v>0</v>
      </c>
      <c r="L12" s="74">
        <f>DatosDelitos!P10</f>
        <v>0</v>
      </c>
    </row>
    <row r="13" spans="2:13" ht="13.35" customHeight="1" x14ac:dyDescent="0.25">
      <c r="B13" s="273" t="s">
        <v>383</v>
      </c>
      <c r="C13" s="273"/>
      <c r="D13" s="72">
        <f>DatosDelitos!C20</f>
        <v>2</v>
      </c>
      <c r="E13" s="73">
        <f>DatosDelitos!H20</f>
        <v>0</v>
      </c>
      <c r="F13" s="73">
        <f>DatosDelitos!I20</f>
        <v>0</v>
      </c>
      <c r="G13" s="73">
        <f>DatosDelitos!J20</f>
        <v>0</v>
      </c>
      <c r="H13" s="73">
        <f>DatosDelitos!K20</f>
        <v>0</v>
      </c>
      <c r="I13" s="73">
        <f>DatosDelitos!L20</f>
        <v>0</v>
      </c>
      <c r="J13" s="73">
        <f>DatosDelitos!M20</f>
        <v>0</v>
      </c>
      <c r="K13" s="73">
        <f>DatosDelitos!O20</f>
        <v>0</v>
      </c>
      <c r="L13" s="74">
        <f>DatosDelitos!P20</f>
        <v>0</v>
      </c>
    </row>
    <row r="14" spans="2:13" ht="13.35" customHeight="1" x14ac:dyDescent="0.25">
      <c r="B14" s="273" t="s">
        <v>388</v>
      </c>
      <c r="C14" s="273"/>
      <c r="D14" s="72">
        <f>DatosDelitos!C23</f>
        <v>0</v>
      </c>
      <c r="E14" s="73">
        <f>DatosDelitos!H23</f>
        <v>0</v>
      </c>
      <c r="F14" s="73">
        <f>DatosDelitos!I23</f>
        <v>0</v>
      </c>
      <c r="G14" s="73">
        <f>DatosDelitos!J23</f>
        <v>0</v>
      </c>
      <c r="H14" s="73">
        <f>DatosDelitos!K23</f>
        <v>0</v>
      </c>
      <c r="I14" s="73">
        <f>DatosDelitos!L23</f>
        <v>0</v>
      </c>
      <c r="J14" s="73">
        <f>DatosDelitos!M23</f>
        <v>0</v>
      </c>
      <c r="K14" s="73">
        <f>DatosDelitos!O23</f>
        <v>0</v>
      </c>
      <c r="L14" s="74">
        <f>DatosDelitos!P23</f>
        <v>0</v>
      </c>
    </row>
    <row r="15" spans="2:13" ht="13.35" customHeight="1" x14ac:dyDescent="0.25">
      <c r="B15" s="273" t="s">
        <v>1355</v>
      </c>
      <c r="C15" s="273"/>
      <c r="D15" s="72">
        <f>DatosDelitos!C17+DatosDelitos!C44</f>
        <v>1986</v>
      </c>
      <c r="E15" s="73">
        <f>DatosDelitos!H17+DatosDelitos!H44</f>
        <v>363</v>
      </c>
      <c r="F15" s="73">
        <f>DatosDelitos!I16+DatosDelitos!I44</f>
        <v>84</v>
      </c>
      <c r="G15" s="73">
        <f>DatosDelitos!J17+DatosDelitos!J44</f>
        <v>7</v>
      </c>
      <c r="H15" s="73">
        <f>DatosDelitos!K17+DatosDelitos!K44</f>
        <v>6</v>
      </c>
      <c r="I15" s="73">
        <f>DatosDelitos!L17+DatosDelitos!L44</f>
        <v>0</v>
      </c>
      <c r="J15" s="73">
        <f>DatosDelitos!M17+DatosDelitos!M44</f>
        <v>0</v>
      </c>
      <c r="K15" s="73">
        <f>DatosDelitos!O17+DatosDelitos!O44</f>
        <v>14</v>
      </c>
      <c r="L15" s="74">
        <f>DatosDelitos!P17+DatosDelitos!P44</f>
        <v>546</v>
      </c>
    </row>
    <row r="16" spans="2:13" ht="13.35" customHeight="1" x14ac:dyDescent="0.25">
      <c r="B16" s="273" t="s">
        <v>1356</v>
      </c>
      <c r="C16" s="273"/>
      <c r="D16" s="72">
        <f>DatosDelitos!C30</f>
        <v>896</v>
      </c>
      <c r="E16" s="73">
        <f>DatosDelitos!H30</f>
        <v>141</v>
      </c>
      <c r="F16" s="73">
        <f>DatosDelitos!I30</f>
        <v>206</v>
      </c>
      <c r="G16" s="73">
        <f>DatosDelitos!J30</f>
        <v>1</v>
      </c>
      <c r="H16" s="73">
        <f>DatosDelitos!K30</f>
        <v>1</v>
      </c>
      <c r="I16" s="73">
        <f>DatosDelitos!L30</f>
        <v>0</v>
      </c>
      <c r="J16" s="73">
        <f>DatosDelitos!M30</f>
        <v>0</v>
      </c>
      <c r="K16" s="73">
        <f>DatosDelitos!O30</f>
        <v>2</v>
      </c>
      <c r="L16" s="74">
        <f>DatosDelitos!P30</f>
        <v>329</v>
      </c>
    </row>
    <row r="17" spans="2:12" ht="13.35" customHeight="1" x14ac:dyDescent="0.25">
      <c r="B17" s="273" t="s">
        <v>1357</v>
      </c>
      <c r="C17" s="273"/>
      <c r="D17" s="72">
        <f>DatosDelitos!C42-DatosDelitos!C44</f>
        <v>22</v>
      </c>
      <c r="E17" s="73">
        <f>DatosDelitos!H42-DatosDelitos!H44</f>
        <v>3</v>
      </c>
      <c r="F17" s="73">
        <f>DatosDelitos!I42-DatosDelitos!I44</f>
        <v>3</v>
      </c>
      <c r="G17" s="73">
        <f>DatosDelitos!J42-DatosDelitos!J44</f>
        <v>0</v>
      </c>
      <c r="H17" s="73">
        <f>DatosDelitos!K42-DatosDelitos!K44</f>
        <v>0</v>
      </c>
      <c r="I17" s="73">
        <f>DatosDelitos!L42-DatosDelitos!L44</f>
        <v>0</v>
      </c>
      <c r="J17" s="73">
        <f>DatosDelitos!M42-DatosDelitos!M44</f>
        <v>0</v>
      </c>
      <c r="K17" s="73">
        <f>DatosDelitos!O42-DatosDelitos!O44</f>
        <v>0</v>
      </c>
      <c r="L17" s="74">
        <f>DatosDelitos!P42-DatosDelitos!P44</f>
        <v>2</v>
      </c>
    </row>
    <row r="18" spans="2:12" ht="13.35" customHeight="1" x14ac:dyDescent="0.25">
      <c r="B18" s="273" t="s">
        <v>1358</v>
      </c>
      <c r="C18" s="273"/>
      <c r="D18" s="72">
        <f>DatosDelitos!C50</f>
        <v>563</v>
      </c>
      <c r="E18" s="73">
        <f>DatosDelitos!H50</f>
        <v>69</v>
      </c>
      <c r="F18" s="73">
        <f>DatosDelitos!I50</f>
        <v>58</v>
      </c>
      <c r="G18" s="73">
        <f>DatosDelitos!J50</f>
        <v>32</v>
      </c>
      <c r="H18" s="73">
        <f>DatosDelitos!K50</f>
        <v>33</v>
      </c>
      <c r="I18" s="73">
        <f>DatosDelitos!L50</f>
        <v>0</v>
      </c>
      <c r="J18" s="73">
        <f>DatosDelitos!M50</f>
        <v>0</v>
      </c>
      <c r="K18" s="73">
        <f>DatosDelitos!O50</f>
        <v>7</v>
      </c>
      <c r="L18" s="74">
        <f>DatosDelitos!P50</f>
        <v>66</v>
      </c>
    </row>
    <row r="19" spans="2:12" ht="13.35" customHeight="1" x14ac:dyDescent="0.25">
      <c r="B19" s="273" t="s">
        <v>1359</v>
      </c>
      <c r="C19" s="273"/>
      <c r="D19" s="72">
        <f>DatosDelitos!C72</f>
        <v>6</v>
      </c>
      <c r="E19" s="73">
        <f>DatosDelitos!H72</f>
        <v>0</v>
      </c>
      <c r="F19" s="73">
        <f>DatosDelitos!I72</f>
        <v>3</v>
      </c>
      <c r="G19" s="73">
        <f>DatosDelitos!J72</f>
        <v>0</v>
      </c>
      <c r="H19" s="73">
        <f>DatosDelitos!K72</f>
        <v>0</v>
      </c>
      <c r="I19" s="73">
        <f>DatosDelitos!L72</f>
        <v>0</v>
      </c>
      <c r="J19" s="73">
        <f>DatosDelitos!M72</f>
        <v>0</v>
      </c>
      <c r="K19" s="73">
        <f>DatosDelitos!O72</f>
        <v>0</v>
      </c>
      <c r="L19" s="74">
        <f>DatosDelitos!P72</f>
        <v>3</v>
      </c>
    </row>
    <row r="20" spans="2:12" ht="27" customHeight="1" x14ac:dyDescent="0.25">
      <c r="B20" s="273" t="s">
        <v>1360</v>
      </c>
      <c r="C20" s="273"/>
      <c r="D20" s="72">
        <f>DatosDelitos!C74</f>
        <v>97</v>
      </c>
      <c r="E20" s="73">
        <f>DatosDelitos!H74</f>
        <v>7</v>
      </c>
      <c r="F20" s="73">
        <f>DatosDelitos!I74</f>
        <v>12</v>
      </c>
      <c r="G20" s="73">
        <f>DatosDelitos!J74</f>
        <v>0</v>
      </c>
      <c r="H20" s="73">
        <f>DatosDelitos!K74</f>
        <v>0</v>
      </c>
      <c r="I20" s="73">
        <f>DatosDelitos!L74</f>
        <v>0</v>
      </c>
      <c r="J20" s="73">
        <f>DatosDelitos!M74</f>
        <v>2</v>
      </c>
      <c r="K20" s="73">
        <f>DatosDelitos!O74</f>
        <v>0</v>
      </c>
      <c r="L20" s="74">
        <f>DatosDelitos!P74</f>
        <v>10</v>
      </c>
    </row>
    <row r="21" spans="2:12" ht="13.35" customHeight="1" x14ac:dyDescent="0.25">
      <c r="B21" s="273" t="s">
        <v>1361</v>
      </c>
      <c r="C21" s="273"/>
      <c r="D21" s="72">
        <f>DatosDelitos!C82</f>
        <v>112</v>
      </c>
      <c r="E21" s="73">
        <f>DatosDelitos!H82</f>
        <v>5</v>
      </c>
      <c r="F21" s="73">
        <f>DatosDelitos!I82</f>
        <v>17</v>
      </c>
      <c r="G21" s="73">
        <f>DatosDelitos!J82</f>
        <v>0</v>
      </c>
      <c r="H21" s="73">
        <f>DatosDelitos!K82</f>
        <v>0</v>
      </c>
      <c r="I21" s="73">
        <f>DatosDelitos!L82</f>
        <v>0</v>
      </c>
      <c r="J21" s="73">
        <f>DatosDelitos!M82</f>
        <v>0</v>
      </c>
      <c r="K21" s="73">
        <f>DatosDelitos!O82</f>
        <v>0</v>
      </c>
      <c r="L21" s="74">
        <f>DatosDelitos!P82</f>
        <v>23</v>
      </c>
    </row>
    <row r="22" spans="2:12" ht="13.35" customHeight="1" x14ac:dyDescent="0.25">
      <c r="B22" s="273" t="s">
        <v>1362</v>
      </c>
      <c r="C22" s="273"/>
      <c r="D22" s="72">
        <f>DatosDelitos!C85</f>
        <v>498</v>
      </c>
      <c r="E22" s="73">
        <f>DatosDelitos!H85</f>
        <v>146</v>
      </c>
      <c r="F22" s="73">
        <f>DatosDelitos!I85</f>
        <v>89</v>
      </c>
      <c r="G22" s="73">
        <f>DatosDelitos!J85</f>
        <v>0</v>
      </c>
      <c r="H22" s="73">
        <f>DatosDelitos!K85</f>
        <v>0</v>
      </c>
      <c r="I22" s="73">
        <f>DatosDelitos!L85</f>
        <v>0</v>
      </c>
      <c r="J22" s="73">
        <f>DatosDelitos!M85</f>
        <v>0</v>
      </c>
      <c r="K22" s="73">
        <f>DatosDelitos!O85</f>
        <v>0</v>
      </c>
      <c r="L22" s="74">
        <f>DatosDelitos!P85</f>
        <v>69</v>
      </c>
    </row>
    <row r="23" spans="2:12" ht="13.35" customHeight="1" x14ac:dyDescent="0.25">
      <c r="B23" s="273" t="s">
        <v>1011</v>
      </c>
      <c r="C23" s="273"/>
      <c r="D23" s="72">
        <f>DatosDelitos!C97</f>
        <v>6455</v>
      </c>
      <c r="E23" s="73">
        <f>DatosDelitos!H97</f>
        <v>1331</v>
      </c>
      <c r="F23" s="73">
        <f>DatosDelitos!I97</f>
        <v>1074</v>
      </c>
      <c r="G23" s="73">
        <f>DatosDelitos!J97</f>
        <v>0</v>
      </c>
      <c r="H23" s="73">
        <f>DatosDelitos!K97</f>
        <v>1</v>
      </c>
      <c r="I23" s="73">
        <f>DatosDelitos!L97</f>
        <v>0</v>
      </c>
      <c r="J23" s="73">
        <f>DatosDelitos!M97</f>
        <v>0</v>
      </c>
      <c r="K23" s="73">
        <f>DatosDelitos!O97</f>
        <v>37</v>
      </c>
      <c r="L23" s="74">
        <f>DatosDelitos!P97</f>
        <v>747</v>
      </c>
    </row>
    <row r="24" spans="2:12" ht="27" customHeight="1" x14ac:dyDescent="0.25">
      <c r="B24" s="273" t="s">
        <v>1363</v>
      </c>
      <c r="C24" s="273"/>
      <c r="D24" s="72">
        <f>DatosDelitos!C131</f>
        <v>7</v>
      </c>
      <c r="E24" s="73">
        <f>DatosDelitos!H131</f>
        <v>3</v>
      </c>
      <c r="F24" s="73">
        <f>DatosDelitos!I131</f>
        <v>4</v>
      </c>
      <c r="G24" s="73">
        <f>DatosDelitos!J131</f>
        <v>0</v>
      </c>
      <c r="H24" s="73">
        <f>DatosDelitos!K131</f>
        <v>0</v>
      </c>
      <c r="I24" s="73">
        <f>DatosDelitos!L131</f>
        <v>0</v>
      </c>
      <c r="J24" s="73">
        <f>DatosDelitos!M131</f>
        <v>0</v>
      </c>
      <c r="K24" s="73">
        <f>DatosDelitos!O131</f>
        <v>0</v>
      </c>
      <c r="L24" s="74">
        <f>DatosDelitos!P131</f>
        <v>6</v>
      </c>
    </row>
    <row r="25" spans="2:12" ht="13.35" customHeight="1" x14ac:dyDescent="0.25">
      <c r="B25" s="273" t="s">
        <v>1364</v>
      </c>
      <c r="C25" s="273"/>
      <c r="D25" s="72">
        <f>DatosDelitos!C137</f>
        <v>258</v>
      </c>
      <c r="E25" s="73">
        <f>DatosDelitos!H137</f>
        <v>10</v>
      </c>
      <c r="F25" s="73">
        <f>DatosDelitos!I137</f>
        <v>8</v>
      </c>
      <c r="G25" s="73">
        <f>DatosDelitos!J137</f>
        <v>0</v>
      </c>
      <c r="H25" s="73">
        <f>DatosDelitos!K137</f>
        <v>0</v>
      </c>
      <c r="I25" s="73">
        <f>DatosDelitos!L137</f>
        <v>0</v>
      </c>
      <c r="J25" s="73">
        <f>DatosDelitos!M137</f>
        <v>0</v>
      </c>
      <c r="K25" s="73">
        <f>DatosDelitos!O137</f>
        <v>0</v>
      </c>
      <c r="L25" s="74">
        <f>DatosDelitos!P137</f>
        <v>13</v>
      </c>
    </row>
    <row r="26" spans="2:12" ht="13.35" customHeight="1" x14ac:dyDescent="0.25">
      <c r="B26" s="273" t="s">
        <v>1365</v>
      </c>
      <c r="C26" s="273"/>
      <c r="D26" s="72">
        <f>DatosDelitos!C144</f>
        <v>4</v>
      </c>
      <c r="E26" s="73">
        <f>DatosDelitos!H144</f>
        <v>2</v>
      </c>
      <c r="F26" s="73">
        <f>DatosDelitos!I144</f>
        <v>1</v>
      </c>
      <c r="G26" s="73">
        <f>DatosDelitos!J144</f>
        <v>0</v>
      </c>
      <c r="H26" s="73">
        <f>DatosDelitos!K144</f>
        <v>0</v>
      </c>
      <c r="I26" s="73">
        <f>DatosDelitos!L144</f>
        <v>0</v>
      </c>
      <c r="J26" s="73">
        <f>DatosDelitos!M144</f>
        <v>0</v>
      </c>
      <c r="K26" s="73">
        <f>DatosDelitos!O144</f>
        <v>1</v>
      </c>
      <c r="L26" s="74">
        <f>DatosDelitos!P144</f>
        <v>1</v>
      </c>
    </row>
    <row r="27" spans="2:12" ht="38.25" customHeight="1" x14ac:dyDescent="0.25">
      <c r="B27" s="273" t="s">
        <v>1366</v>
      </c>
      <c r="C27" s="273"/>
      <c r="D27" s="72">
        <f>DatosDelitos!C147</f>
        <v>114</v>
      </c>
      <c r="E27" s="73">
        <f>DatosDelitos!H147</f>
        <v>41</v>
      </c>
      <c r="F27" s="73">
        <f>DatosDelitos!I147</f>
        <v>23</v>
      </c>
      <c r="G27" s="73">
        <f>DatosDelitos!J147</f>
        <v>0</v>
      </c>
      <c r="H27" s="73">
        <f>DatosDelitos!K147</f>
        <v>0</v>
      </c>
      <c r="I27" s="73">
        <f>DatosDelitos!L147</f>
        <v>0</v>
      </c>
      <c r="J27" s="73">
        <f>DatosDelitos!M147</f>
        <v>0</v>
      </c>
      <c r="K27" s="73">
        <f>DatosDelitos!O147</f>
        <v>1</v>
      </c>
      <c r="L27" s="74">
        <f>DatosDelitos!P147</f>
        <v>26</v>
      </c>
    </row>
    <row r="28" spans="2:12" ht="13.35" customHeight="1" x14ac:dyDescent="0.25">
      <c r="B28" s="273" t="s">
        <v>1367</v>
      </c>
      <c r="C28" s="273"/>
      <c r="D28" s="72">
        <f>DatosDelitos!C156+SUM(DatosDelitos!C167:C172)</f>
        <v>251</v>
      </c>
      <c r="E28" s="73">
        <f>DatosDelitos!H156+SUM(DatosDelitos!H167:H172)</f>
        <v>85</v>
      </c>
      <c r="F28" s="73">
        <f>DatosDelitos!I156+SUM(DatosDelitos!I167:I172)</f>
        <v>11</v>
      </c>
      <c r="G28" s="73">
        <f>DatosDelitos!J156+SUM(DatosDelitos!J167:J172)</f>
        <v>1</v>
      </c>
      <c r="H28" s="73">
        <f>DatosDelitos!K156+SUM(DatosDelitos!K167:K172)</f>
        <v>2</v>
      </c>
      <c r="I28" s="73">
        <f>DatosDelitos!L156+SUM(DatosDelitos!L167:L172)</f>
        <v>0</v>
      </c>
      <c r="J28" s="73">
        <f>DatosDelitos!M156+SUM(DatosDelitos!M167:M172)</f>
        <v>0</v>
      </c>
      <c r="K28" s="73">
        <f>DatosDelitos!O156+SUM(DatosDelitos!O167:O172)</f>
        <v>4</v>
      </c>
      <c r="L28" s="74">
        <f>DatosDelitos!P156+SUM(DatosDelitos!P167:Q172)</f>
        <v>24</v>
      </c>
    </row>
    <row r="29" spans="2:12" ht="13.35" customHeight="1" x14ac:dyDescent="0.25">
      <c r="B29" s="273" t="s">
        <v>1368</v>
      </c>
      <c r="C29" s="273"/>
      <c r="D29" s="72">
        <f>SUM(DatosDelitos!C173:C177)</f>
        <v>154</v>
      </c>
      <c r="E29" s="73">
        <f>SUM(DatosDelitos!H173:H177)</f>
        <v>85</v>
      </c>
      <c r="F29" s="73">
        <f>SUM(DatosDelitos!I173:I177)</f>
        <v>118</v>
      </c>
      <c r="G29" s="73">
        <f>SUM(DatosDelitos!J173:J177)</f>
        <v>2</v>
      </c>
      <c r="H29" s="73">
        <f>SUM(DatosDelitos!K173:K177)</f>
        <v>1</v>
      </c>
      <c r="I29" s="73">
        <f>SUM(DatosDelitos!L173:L177)</f>
        <v>0</v>
      </c>
      <c r="J29" s="73">
        <f>SUM(DatosDelitos!M173:M177)</f>
        <v>0</v>
      </c>
      <c r="K29" s="73">
        <f>SUM(DatosDelitos!O173:O177)</f>
        <v>30</v>
      </c>
      <c r="L29" s="74">
        <f>SUM(DatosDelitos!P173:P177)</f>
        <v>84</v>
      </c>
    </row>
    <row r="30" spans="2:12" ht="13.35" customHeight="1" x14ac:dyDescent="0.25">
      <c r="B30" s="273" t="s">
        <v>1369</v>
      </c>
      <c r="C30" s="273"/>
      <c r="D30" s="72">
        <f>DatosDelitos!C178</f>
        <v>513</v>
      </c>
      <c r="E30" s="73">
        <f>DatosDelitos!H178</f>
        <v>166</v>
      </c>
      <c r="F30" s="73">
        <f>DatosDelitos!I178</f>
        <v>185</v>
      </c>
      <c r="G30" s="73">
        <f>DatosDelitos!J178</f>
        <v>0</v>
      </c>
      <c r="H30" s="73">
        <f>DatosDelitos!K178</f>
        <v>0</v>
      </c>
      <c r="I30" s="73">
        <f>DatosDelitos!L178</f>
        <v>0</v>
      </c>
      <c r="J30" s="73">
        <f>DatosDelitos!M178</f>
        <v>0</v>
      </c>
      <c r="K30" s="73">
        <f>DatosDelitos!O178</f>
        <v>0</v>
      </c>
      <c r="L30" s="74">
        <f>DatosDelitos!P178</f>
        <v>1589</v>
      </c>
    </row>
    <row r="31" spans="2:12" ht="13.35" customHeight="1" x14ac:dyDescent="0.25">
      <c r="B31" s="273" t="s">
        <v>1370</v>
      </c>
      <c r="C31" s="273"/>
      <c r="D31" s="72">
        <f>DatosDelitos!C186</f>
        <v>226</v>
      </c>
      <c r="E31" s="73">
        <f>DatosDelitos!H186</f>
        <v>48</v>
      </c>
      <c r="F31" s="73">
        <f>DatosDelitos!I186</f>
        <v>53</v>
      </c>
      <c r="G31" s="73">
        <f>DatosDelitos!J186</f>
        <v>0</v>
      </c>
      <c r="H31" s="73">
        <f>DatosDelitos!K186</f>
        <v>0</v>
      </c>
      <c r="I31" s="73">
        <f>DatosDelitos!L186</f>
        <v>0</v>
      </c>
      <c r="J31" s="73">
        <f>DatosDelitos!M186</f>
        <v>0</v>
      </c>
      <c r="K31" s="73">
        <f>DatosDelitos!O186</f>
        <v>0</v>
      </c>
      <c r="L31" s="74">
        <f>DatosDelitos!P186</f>
        <v>47</v>
      </c>
    </row>
    <row r="32" spans="2:12" ht="13.35" customHeight="1" x14ac:dyDescent="0.25">
      <c r="B32" s="273" t="s">
        <v>1371</v>
      </c>
      <c r="C32" s="273"/>
      <c r="D32" s="72">
        <f>DatosDelitos!C201</f>
        <v>56</v>
      </c>
      <c r="E32" s="73">
        <f>DatosDelitos!H201</f>
        <v>17</v>
      </c>
      <c r="F32" s="73">
        <f>DatosDelitos!I201</f>
        <v>16</v>
      </c>
      <c r="G32" s="73">
        <f>DatosDelitos!J201</f>
        <v>0</v>
      </c>
      <c r="H32" s="73">
        <f>DatosDelitos!K201</f>
        <v>0</v>
      </c>
      <c r="I32" s="73">
        <f>DatosDelitos!L201</f>
        <v>1</v>
      </c>
      <c r="J32" s="73">
        <f>DatosDelitos!M201</f>
        <v>1</v>
      </c>
      <c r="K32" s="73">
        <f>DatosDelitos!O201</f>
        <v>0</v>
      </c>
      <c r="L32" s="74">
        <f>DatosDelitos!P201</f>
        <v>40</v>
      </c>
    </row>
    <row r="33" spans="2:13" ht="13.35" customHeight="1" x14ac:dyDescent="0.25">
      <c r="B33" s="273" t="s">
        <v>1372</v>
      </c>
      <c r="C33" s="273"/>
      <c r="D33" s="72">
        <f>DatosDelitos!C223</f>
        <v>1241</v>
      </c>
      <c r="E33" s="73">
        <f>DatosDelitos!H223</f>
        <v>382</v>
      </c>
      <c r="F33" s="73">
        <f>DatosDelitos!I223</f>
        <v>305</v>
      </c>
      <c r="G33" s="73">
        <f>DatosDelitos!J223</f>
        <v>0</v>
      </c>
      <c r="H33" s="73">
        <f>DatosDelitos!K223</f>
        <v>1</v>
      </c>
      <c r="I33" s="73">
        <f>DatosDelitos!L223</f>
        <v>0</v>
      </c>
      <c r="J33" s="73">
        <f>DatosDelitos!M223</f>
        <v>0</v>
      </c>
      <c r="K33" s="73">
        <f>DatosDelitos!O223</f>
        <v>18</v>
      </c>
      <c r="L33" s="74">
        <f>DatosDelitos!P223</f>
        <v>442</v>
      </c>
    </row>
    <row r="34" spans="2:13" ht="13.35" customHeight="1" x14ac:dyDescent="0.25">
      <c r="B34" s="273" t="s">
        <v>1373</v>
      </c>
      <c r="C34" s="273"/>
      <c r="D34" s="72">
        <f>DatosDelitos!C244</f>
        <v>6</v>
      </c>
      <c r="E34" s="73">
        <f>DatosDelitos!H244</f>
        <v>0</v>
      </c>
      <c r="F34" s="73">
        <f>DatosDelitos!I244</f>
        <v>5</v>
      </c>
      <c r="G34" s="73">
        <f>DatosDelitos!J244</f>
        <v>0</v>
      </c>
      <c r="H34" s="73">
        <f>DatosDelitos!K244</f>
        <v>0</v>
      </c>
      <c r="I34" s="73">
        <f>DatosDelitos!L244</f>
        <v>0</v>
      </c>
      <c r="J34" s="73">
        <f>DatosDelitos!M244</f>
        <v>0</v>
      </c>
      <c r="K34" s="73">
        <f>DatosDelitos!O244</f>
        <v>0</v>
      </c>
      <c r="L34" s="74">
        <f>DatosDelitos!P244</f>
        <v>0</v>
      </c>
    </row>
    <row r="35" spans="2:13" ht="13.35" customHeight="1" x14ac:dyDescent="0.25">
      <c r="B35" s="273" t="s">
        <v>1374</v>
      </c>
      <c r="C35" s="273"/>
      <c r="D35" s="72">
        <f>DatosDelitos!C271</f>
        <v>419</v>
      </c>
      <c r="E35" s="73">
        <f>DatosDelitos!H271</f>
        <v>199</v>
      </c>
      <c r="F35" s="73">
        <f>DatosDelitos!I271</f>
        <v>214</v>
      </c>
      <c r="G35" s="73">
        <f>DatosDelitos!J271</f>
        <v>0</v>
      </c>
      <c r="H35" s="73">
        <f>DatosDelitos!K271</f>
        <v>2</v>
      </c>
      <c r="I35" s="73">
        <f>DatosDelitos!L271</f>
        <v>0</v>
      </c>
      <c r="J35" s="73">
        <f>DatosDelitos!M271</f>
        <v>0</v>
      </c>
      <c r="K35" s="73">
        <f>DatosDelitos!O271</f>
        <v>0</v>
      </c>
      <c r="L35" s="74">
        <f>DatosDelitos!P271</f>
        <v>257</v>
      </c>
    </row>
    <row r="36" spans="2:13" ht="38.25" customHeight="1" x14ac:dyDescent="0.25">
      <c r="B36" s="273" t="s">
        <v>1375</v>
      </c>
      <c r="C36" s="273"/>
      <c r="D36" s="72">
        <f>DatosDelitos!C301</f>
        <v>0</v>
      </c>
      <c r="E36" s="73">
        <f>DatosDelitos!H301</f>
        <v>0</v>
      </c>
      <c r="F36" s="73">
        <f>DatosDelitos!I301</f>
        <v>0</v>
      </c>
      <c r="G36" s="73">
        <f>DatosDelitos!J301</f>
        <v>0</v>
      </c>
      <c r="H36" s="73">
        <f>DatosDelitos!K301</f>
        <v>0</v>
      </c>
      <c r="I36" s="73">
        <f>DatosDelitos!L301</f>
        <v>0</v>
      </c>
      <c r="J36" s="73">
        <f>DatosDelitos!M301</f>
        <v>0</v>
      </c>
      <c r="K36" s="73">
        <f>DatosDelitos!O301</f>
        <v>0</v>
      </c>
      <c r="L36" s="74">
        <f>DatosDelitos!P301</f>
        <v>0</v>
      </c>
    </row>
    <row r="37" spans="2:13" ht="13.35" customHeight="1" x14ac:dyDescent="0.25">
      <c r="B37" s="273" t="s">
        <v>1376</v>
      </c>
      <c r="C37" s="273"/>
      <c r="D37" s="72">
        <f>DatosDelitos!C305</f>
        <v>0</v>
      </c>
      <c r="E37" s="73">
        <f>DatosDelitos!H305</f>
        <v>0</v>
      </c>
      <c r="F37" s="73">
        <f>DatosDelitos!I305</f>
        <v>0</v>
      </c>
      <c r="G37" s="73">
        <f>DatosDelitos!J305</f>
        <v>0</v>
      </c>
      <c r="H37" s="73">
        <f>DatosDelitos!K305</f>
        <v>0</v>
      </c>
      <c r="I37" s="73">
        <f>DatosDelitos!L305</f>
        <v>0</v>
      </c>
      <c r="J37" s="73">
        <f>DatosDelitos!M305</f>
        <v>0</v>
      </c>
      <c r="K37" s="73">
        <f>DatosDelitos!O305</f>
        <v>0</v>
      </c>
      <c r="L37" s="74">
        <f>DatosDelitos!P305</f>
        <v>0</v>
      </c>
    </row>
    <row r="38" spans="2:13" ht="13.35" customHeight="1" x14ac:dyDescent="0.25">
      <c r="B38" s="273" t="s">
        <v>1377</v>
      </c>
      <c r="C38" s="273"/>
      <c r="D38" s="72">
        <f>DatosDelitos!C312+DatosDelitos!C318+DatosDelitos!C320</f>
        <v>42</v>
      </c>
      <c r="E38" s="73">
        <f>DatosDelitos!H312+DatosDelitos!H318+DatosDelitos!H320</f>
        <v>6</v>
      </c>
      <c r="F38" s="73">
        <f>DatosDelitos!I312+DatosDelitos!I318+DatosDelitos!I320</f>
        <v>2</v>
      </c>
      <c r="G38" s="73">
        <f>DatosDelitos!J312+DatosDelitos!J318+DatosDelitos!J320</f>
        <v>0</v>
      </c>
      <c r="H38" s="73">
        <f>DatosDelitos!K312+DatosDelitos!K318+DatosDelitos!K320</f>
        <v>0</v>
      </c>
      <c r="I38" s="73">
        <f>DatosDelitos!L312+DatosDelitos!L318+DatosDelitos!L320</f>
        <v>0</v>
      </c>
      <c r="J38" s="73">
        <f>DatosDelitos!M312+DatosDelitos!M318+DatosDelitos!M320</f>
        <v>0</v>
      </c>
      <c r="K38" s="73">
        <f>DatosDelitos!O312+DatosDelitos!O318+DatosDelitos!O320</f>
        <v>0</v>
      </c>
      <c r="L38" s="74">
        <f>DatosDelitos!P312+DatosDelitos!P318+DatosDelitos!P320</f>
        <v>1</v>
      </c>
    </row>
    <row r="39" spans="2:13" ht="13.35" customHeight="1" x14ac:dyDescent="0.25">
      <c r="B39" s="273" t="s">
        <v>1378</v>
      </c>
      <c r="C39" s="273"/>
      <c r="D39" s="73">
        <f>DatosDelitos!C323</f>
        <v>7363</v>
      </c>
      <c r="E39" s="73">
        <f>DatosDelitos!H323</f>
        <v>152</v>
      </c>
      <c r="F39" s="73">
        <f>DatosDelitos!I323</f>
        <v>0</v>
      </c>
      <c r="G39" s="73">
        <f>DatosDelitos!J323</f>
        <v>4</v>
      </c>
      <c r="H39" s="73">
        <f>DatosDelitos!K323</f>
        <v>0</v>
      </c>
      <c r="I39" s="73">
        <f>DatosDelitos!L323</f>
        <v>0</v>
      </c>
      <c r="J39" s="73">
        <f>DatosDelitos!M323</f>
        <v>0</v>
      </c>
      <c r="K39" s="73">
        <f>DatosDelitos!O323</f>
        <v>3</v>
      </c>
      <c r="L39" s="74">
        <f>DatosDelitos!P323</f>
        <v>6</v>
      </c>
    </row>
    <row r="40" spans="2:13" ht="13.35" customHeight="1" x14ac:dyDescent="0.25">
      <c r="B40" s="273" t="s">
        <v>1379</v>
      </c>
      <c r="C40" s="273"/>
      <c r="D40" s="73">
        <f>DatosDelitos!C325</f>
        <v>5</v>
      </c>
      <c r="E40" s="73">
        <f>DatosDelitos!H325</f>
        <v>0</v>
      </c>
      <c r="F40" s="73">
        <f>DatosDelitos!I325</f>
        <v>1</v>
      </c>
      <c r="G40" s="73">
        <f>DatosDelitos!J325</f>
        <v>1</v>
      </c>
      <c r="H40" s="73">
        <f>DatosDelitos!K325</f>
        <v>1</v>
      </c>
      <c r="I40" s="73">
        <f>DatosDelitos!L325</f>
        <v>0</v>
      </c>
      <c r="J40" s="73">
        <f>DatosDelitos!M325</f>
        <v>0</v>
      </c>
      <c r="K40" s="73">
        <f>DatosDelitos!O325</f>
        <v>2</v>
      </c>
      <c r="L40" s="74">
        <f>DatosDelitos!P325</f>
        <v>2</v>
      </c>
    </row>
    <row r="41" spans="2:13" ht="13.35" customHeight="1" x14ac:dyDescent="0.25">
      <c r="B41" s="276" t="s">
        <v>988</v>
      </c>
      <c r="C41" s="276"/>
      <c r="D41" s="73">
        <f>DatosDelitos!C337</f>
        <v>0</v>
      </c>
      <c r="E41" s="75">
        <f>DatosDelitos!H337</f>
        <v>0</v>
      </c>
      <c r="F41" s="75">
        <f>DatosDelitos!I337</f>
        <v>0</v>
      </c>
      <c r="G41" s="75">
        <f>DatosDelitos!J337</f>
        <v>0</v>
      </c>
      <c r="H41" s="75">
        <f>DatosDelitos!K337</f>
        <v>0</v>
      </c>
      <c r="I41" s="75">
        <f>DatosDelitos!L337</f>
        <v>0</v>
      </c>
      <c r="J41" s="75">
        <f>DatosDelitos!M337</f>
        <v>0</v>
      </c>
      <c r="K41" s="75">
        <f>DatosDelitos!O337</f>
        <v>0</v>
      </c>
      <c r="L41" s="76">
        <f>DatosDelitos!P337</f>
        <v>0</v>
      </c>
    </row>
    <row r="42" spans="2:13" ht="13.35" customHeight="1" thickBot="1" x14ac:dyDescent="0.3">
      <c r="B42" s="276" t="s">
        <v>1380</v>
      </c>
      <c r="C42" s="276"/>
      <c r="D42" s="73">
        <f>DatosDelitos!C339</f>
        <v>0</v>
      </c>
      <c r="E42" s="75">
        <f>DatosDelitos!H339</f>
        <v>0</v>
      </c>
      <c r="F42" s="75">
        <f>DatosDelitos!I339</f>
        <v>0</v>
      </c>
      <c r="G42" s="75">
        <f>DatosDelitos!J339</f>
        <v>0</v>
      </c>
      <c r="H42" s="75">
        <f>DatosDelitos!K339</f>
        <v>0</v>
      </c>
      <c r="I42" s="75">
        <f>DatosDelitos!L339</f>
        <v>0</v>
      </c>
      <c r="J42" s="75">
        <f>DatosDelitos!M339</f>
        <v>0</v>
      </c>
      <c r="K42" s="75">
        <f>DatosDelitos!O339</f>
        <v>0</v>
      </c>
      <c r="L42" s="76">
        <f>DatosDelitos!P339</f>
        <v>0</v>
      </c>
    </row>
    <row r="43" spans="2:13" ht="13.8" thickBot="1" x14ac:dyDescent="0.3">
      <c r="B43" s="277" t="s">
        <v>1381</v>
      </c>
      <c r="C43" s="278"/>
      <c r="D43" s="77">
        <f>SUM(D11:D42)</f>
        <v>36430</v>
      </c>
      <c r="E43" s="77">
        <f t="shared" ref="E43:K43" si="0">SUM(E11:E42)</f>
        <v>3573</v>
      </c>
      <c r="F43" s="77">
        <f t="shared" si="0"/>
        <v>2886</v>
      </c>
      <c r="G43" s="77">
        <f t="shared" si="0"/>
        <v>59</v>
      </c>
      <c r="H43" s="77">
        <f t="shared" si="0"/>
        <v>58</v>
      </c>
      <c r="I43" s="77">
        <f t="shared" si="0"/>
        <v>7</v>
      </c>
      <c r="J43" s="77">
        <f t="shared" si="0"/>
        <v>5</v>
      </c>
      <c r="K43" s="77">
        <f t="shared" si="0"/>
        <v>151</v>
      </c>
      <c r="L43" s="77">
        <f>SUM(L11:L42)</f>
        <v>4737</v>
      </c>
    </row>
    <row r="45" spans="2:13" ht="15.6" x14ac:dyDescent="0.3">
      <c r="B45" s="78" t="s">
        <v>1382</v>
      </c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</row>
    <row r="46" spans="2:13" ht="15.6" x14ac:dyDescent="0.3">
      <c r="B46" s="52"/>
    </row>
    <row r="47" spans="2:13" ht="13.8" thickBot="1" x14ac:dyDescent="0.3"/>
    <row r="48" spans="2:13" ht="40.200000000000003" thickBot="1" x14ac:dyDescent="0.3">
      <c r="D48" s="65" t="s">
        <v>1344</v>
      </c>
      <c r="E48" s="67" t="s">
        <v>1345</v>
      </c>
    </row>
    <row r="49" spans="2:5" ht="13.35" customHeight="1" x14ac:dyDescent="0.3">
      <c r="B49" s="279" t="s">
        <v>1383</v>
      </c>
      <c r="C49" s="280"/>
      <c r="D49" s="80">
        <f>DatosDelitos!F5</f>
        <v>0</v>
      </c>
      <c r="E49" s="80">
        <f>DatosDelitos!G5</f>
        <v>0</v>
      </c>
    </row>
    <row r="50" spans="2:5" ht="13.35" customHeight="1" x14ac:dyDescent="0.3">
      <c r="B50" s="274" t="s">
        <v>1384</v>
      </c>
      <c r="C50" s="275"/>
      <c r="D50" s="80">
        <f>DatosDelitos!F13-DatosDelitos!F17</f>
        <v>120</v>
      </c>
      <c r="E50" s="80">
        <f>DatosDelitos!G13-DatosDelitos!G17</f>
        <v>145</v>
      </c>
    </row>
    <row r="51" spans="2:5" ht="13.35" customHeight="1" x14ac:dyDescent="0.3">
      <c r="B51" s="274" t="s">
        <v>365</v>
      </c>
      <c r="C51" s="275"/>
      <c r="D51" s="80">
        <f>DatosDelitos!F10</f>
        <v>0</v>
      </c>
      <c r="E51" s="80">
        <f>DatosDelitos!G10</f>
        <v>0</v>
      </c>
    </row>
    <row r="52" spans="2:5" ht="13.35" customHeight="1" x14ac:dyDescent="0.3">
      <c r="B52" s="274" t="s">
        <v>383</v>
      </c>
      <c r="C52" s="275"/>
      <c r="D52" s="80">
        <f>DatosDelitos!F20</f>
        <v>0</v>
      </c>
      <c r="E52" s="80">
        <f>DatosDelitos!G20</f>
        <v>0</v>
      </c>
    </row>
    <row r="53" spans="2:5" ht="13.35" customHeight="1" x14ac:dyDescent="0.3">
      <c r="B53" s="274" t="s">
        <v>388</v>
      </c>
      <c r="C53" s="275"/>
      <c r="D53" s="80">
        <f>DatosDelitos!F23</f>
        <v>0</v>
      </c>
      <c r="E53" s="80">
        <f>DatosDelitos!G23</f>
        <v>0</v>
      </c>
    </row>
    <row r="54" spans="2:5" ht="13.35" customHeight="1" x14ac:dyDescent="0.3">
      <c r="B54" s="274" t="s">
        <v>1355</v>
      </c>
      <c r="C54" s="275"/>
      <c r="D54" s="80">
        <f>DatosDelitos!F17+DatosDelitos!F44</f>
        <v>1206</v>
      </c>
      <c r="E54" s="80">
        <f>DatosDelitos!G17+DatosDelitos!G44</f>
        <v>498</v>
      </c>
    </row>
    <row r="55" spans="2:5" ht="13.35" customHeight="1" x14ac:dyDescent="0.3">
      <c r="B55" s="274" t="s">
        <v>1356</v>
      </c>
      <c r="C55" s="275"/>
      <c r="D55" s="80">
        <f>DatosDelitos!F30</f>
        <v>198</v>
      </c>
      <c r="E55" s="80">
        <f>DatosDelitos!G30</f>
        <v>210</v>
      </c>
    </row>
    <row r="56" spans="2:5" ht="13.35" customHeight="1" x14ac:dyDescent="0.3">
      <c r="B56" s="274" t="s">
        <v>1357</v>
      </c>
      <c r="C56" s="275"/>
      <c r="D56" s="80">
        <f>DatosDelitos!F42-DatosDelitos!F44</f>
        <v>3</v>
      </c>
      <c r="E56" s="80">
        <f>DatosDelitos!G42-DatosDelitos!G44</f>
        <v>0</v>
      </c>
    </row>
    <row r="57" spans="2:5" ht="13.35" customHeight="1" x14ac:dyDescent="0.3">
      <c r="B57" s="274" t="s">
        <v>1358</v>
      </c>
      <c r="C57" s="275"/>
      <c r="D57" s="80">
        <f>DatosDelitos!F50</f>
        <v>13</v>
      </c>
      <c r="E57" s="80">
        <f>DatosDelitos!G50</f>
        <v>2</v>
      </c>
    </row>
    <row r="58" spans="2:5" ht="13.35" customHeight="1" x14ac:dyDescent="0.3">
      <c r="B58" s="274" t="s">
        <v>1359</v>
      </c>
      <c r="C58" s="275"/>
      <c r="D58" s="80">
        <f>DatosDelitos!F72</f>
        <v>0</v>
      </c>
      <c r="E58" s="80">
        <f>DatosDelitos!G72</f>
        <v>0</v>
      </c>
    </row>
    <row r="59" spans="2:5" ht="27" customHeight="1" x14ac:dyDescent="0.3">
      <c r="B59" s="274" t="s">
        <v>1385</v>
      </c>
      <c r="C59" s="275"/>
      <c r="D59" s="80">
        <f>DatosDelitos!F74</f>
        <v>3</v>
      </c>
      <c r="E59" s="80">
        <f>DatosDelitos!G74</f>
        <v>2</v>
      </c>
    </row>
    <row r="60" spans="2:5" ht="13.35" customHeight="1" x14ac:dyDescent="0.3">
      <c r="B60" s="274" t="s">
        <v>1361</v>
      </c>
      <c r="C60" s="275"/>
      <c r="D60" s="80">
        <f>DatosDelitos!F82</f>
        <v>2</v>
      </c>
      <c r="E60" s="80">
        <f>DatosDelitos!G82</f>
        <v>4</v>
      </c>
    </row>
    <row r="61" spans="2:5" ht="13.35" customHeight="1" x14ac:dyDescent="0.3">
      <c r="B61" s="274" t="s">
        <v>1362</v>
      </c>
      <c r="C61" s="275"/>
      <c r="D61" s="80">
        <f>DatosDelitos!F85</f>
        <v>4</v>
      </c>
      <c r="E61" s="80">
        <f>DatosDelitos!G85</f>
        <v>6</v>
      </c>
    </row>
    <row r="62" spans="2:5" ht="13.35" customHeight="1" x14ac:dyDescent="0.3">
      <c r="B62" s="274" t="s">
        <v>1011</v>
      </c>
      <c r="C62" s="275"/>
      <c r="D62" s="80">
        <f>DatosDelitos!F97</f>
        <v>249</v>
      </c>
      <c r="E62" s="80">
        <f>DatosDelitos!G97</f>
        <v>185</v>
      </c>
    </row>
    <row r="63" spans="2:5" ht="27" customHeight="1" x14ac:dyDescent="0.3">
      <c r="B63" s="274" t="s">
        <v>1386</v>
      </c>
      <c r="C63" s="275"/>
      <c r="D63" s="80">
        <f>DatosDelitos!F131</f>
        <v>1</v>
      </c>
      <c r="E63" s="80">
        <f>DatosDelitos!G131</f>
        <v>0</v>
      </c>
    </row>
    <row r="64" spans="2:5" ht="13.35" customHeight="1" x14ac:dyDescent="0.3">
      <c r="B64" s="274" t="s">
        <v>1364</v>
      </c>
      <c r="C64" s="275"/>
      <c r="D64" s="80">
        <f>DatosDelitos!F137</f>
        <v>0</v>
      </c>
      <c r="E64" s="80">
        <f>DatosDelitos!G137</f>
        <v>0</v>
      </c>
    </row>
    <row r="65" spans="2:5" ht="13.35" customHeight="1" x14ac:dyDescent="0.3">
      <c r="B65" s="274" t="s">
        <v>1365</v>
      </c>
      <c r="C65" s="275"/>
      <c r="D65" s="80">
        <f>DatosDelitos!F144</f>
        <v>0</v>
      </c>
      <c r="E65" s="80">
        <f>DatosDelitos!G144</f>
        <v>0</v>
      </c>
    </row>
    <row r="66" spans="2:5" ht="40.5" customHeight="1" x14ac:dyDescent="0.3">
      <c r="B66" s="274" t="s">
        <v>1366</v>
      </c>
      <c r="C66" s="275"/>
      <c r="D66" s="80">
        <f>DatosDelitos!F147</f>
        <v>4</v>
      </c>
      <c r="E66" s="80">
        <f>DatosDelitos!G147</f>
        <v>2</v>
      </c>
    </row>
    <row r="67" spans="2:5" ht="13.35" customHeight="1" x14ac:dyDescent="0.3">
      <c r="B67" s="274" t="s">
        <v>1367</v>
      </c>
      <c r="C67" s="275"/>
      <c r="D67" s="80">
        <f>DatosDelitos!F156+SUM(DatosDelitos!F167:G172)</f>
        <v>2</v>
      </c>
      <c r="E67" s="80">
        <f>DatosDelitos!G156+SUM(DatosDelitos!G167:H172)</f>
        <v>70</v>
      </c>
    </row>
    <row r="68" spans="2:5" ht="13.35" customHeight="1" x14ac:dyDescent="0.3">
      <c r="B68" s="274" t="s">
        <v>1368</v>
      </c>
      <c r="C68" s="275"/>
      <c r="D68" s="80">
        <f>SUM(DatosDelitos!F173:G177)</f>
        <v>0</v>
      </c>
      <c r="E68" s="80">
        <f>SUM(DatosDelitos!G173:H177)</f>
        <v>85</v>
      </c>
    </row>
    <row r="69" spans="2:5" ht="13.35" customHeight="1" x14ac:dyDescent="0.3">
      <c r="B69" s="274" t="s">
        <v>1369</v>
      </c>
      <c r="C69" s="275"/>
      <c r="D69" s="80">
        <f>DatosDelitos!F178</f>
        <v>1533</v>
      </c>
      <c r="E69" s="80">
        <f>DatosDelitos!G178</f>
        <v>1452</v>
      </c>
    </row>
    <row r="70" spans="2:5" ht="13.35" customHeight="1" x14ac:dyDescent="0.3">
      <c r="B70" s="274" t="s">
        <v>1370</v>
      </c>
      <c r="C70" s="275"/>
      <c r="D70" s="80">
        <f>DatosDelitos!F186</f>
        <v>8</v>
      </c>
      <c r="E70" s="80">
        <f>DatosDelitos!G186</f>
        <v>4</v>
      </c>
    </row>
    <row r="71" spans="2:5" ht="13.35" customHeight="1" x14ac:dyDescent="0.3">
      <c r="B71" s="274" t="s">
        <v>1371</v>
      </c>
      <c r="C71" s="275"/>
      <c r="D71" s="80">
        <f>DatosDelitos!F201</f>
        <v>4</v>
      </c>
      <c r="E71" s="80">
        <f>DatosDelitos!G201</f>
        <v>11</v>
      </c>
    </row>
    <row r="72" spans="2:5" ht="13.35" customHeight="1" x14ac:dyDescent="0.3">
      <c r="B72" s="274" t="s">
        <v>1372</v>
      </c>
      <c r="C72" s="275"/>
      <c r="D72" s="80">
        <f>DatosDelitos!F223</f>
        <v>396</v>
      </c>
      <c r="E72" s="80">
        <f>DatosDelitos!G223</f>
        <v>285</v>
      </c>
    </row>
    <row r="73" spans="2:5" ht="13.35" customHeight="1" x14ac:dyDescent="0.3">
      <c r="B73" s="274" t="s">
        <v>1373</v>
      </c>
      <c r="C73" s="275"/>
      <c r="D73" s="80">
        <f>DatosDelitos!F244</f>
        <v>0</v>
      </c>
      <c r="E73" s="80">
        <f>DatosDelitos!G244</f>
        <v>0</v>
      </c>
    </row>
    <row r="74" spans="2:5" ht="13.35" customHeight="1" x14ac:dyDescent="0.3">
      <c r="B74" s="274" t="s">
        <v>1374</v>
      </c>
      <c r="C74" s="275"/>
      <c r="D74" s="80">
        <f>DatosDelitos!F271</f>
        <v>110</v>
      </c>
      <c r="E74" s="80">
        <f>DatosDelitos!G271</f>
        <v>103</v>
      </c>
    </row>
    <row r="75" spans="2:5" ht="38.25" customHeight="1" x14ac:dyDescent="0.3">
      <c r="B75" s="274" t="s">
        <v>1375</v>
      </c>
      <c r="C75" s="275"/>
      <c r="D75" s="80">
        <f>DatosDelitos!F301</f>
        <v>0</v>
      </c>
      <c r="E75" s="80">
        <f>DatosDelitos!G301</f>
        <v>0</v>
      </c>
    </row>
    <row r="76" spans="2:5" ht="13.35" customHeight="1" x14ac:dyDescent="0.3">
      <c r="B76" s="274" t="s">
        <v>1376</v>
      </c>
      <c r="C76" s="275"/>
      <c r="D76" s="80">
        <f>DatosDelitos!F305</f>
        <v>0</v>
      </c>
      <c r="E76" s="80">
        <f>DatosDelitos!G305</f>
        <v>0</v>
      </c>
    </row>
    <row r="77" spans="2:5" ht="13.35" customHeight="1" x14ac:dyDescent="0.3">
      <c r="B77" s="281" t="s">
        <v>1377</v>
      </c>
      <c r="C77" s="282"/>
      <c r="D77" s="80">
        <f>DatosDelitos!F312+DatosDelitos!F318+DatosDelitos!F320</f>
        <v>0</v>
      </c>
      <c r="E77" s="80">
        <f>DatosDelitos!G312+DatosDelitos!G318+DatosDelitos!G320</f>
        <v>0</v>
      </c>
    </row>
    <row r="78" spans="2:5" ht="13.35" customHeight="1" x14ac:dyDescent="0.3">
      <c r="B78" s="283" t="s">
        <v>1378</v>
      </c>
      <c r="C78" s="284"/>
      <c r="D78" s="80">
        <f>DatosDelitos!F323</f>
        <v>38</v>
      </c>
      <c r="E78" s="80">
        <f>DatosDelitos!G323</f>
        <v>18</v>
      </c>
    </row>
    <row r="79" spans="2:5" ht="13.35" customHeight="1" x14ac:dyDescent="0.3">
      <c r="B79" s="283" t="s">
        <v>1379</v>
      </c>
      <c r="C79" s="284"/>
      <c r="D79" s="80">
        <f>DatosDelitos!F325</f>
        <v>0</v>
      </c>
      <c r="E79" s="80">
        <f>DatosDelitos!G325</f>
        <v>0</v>
      </c>
    </row>
    <row r="80" spans="2:5" ht="13.35" customHeight="1" x14ac:dyDescent="0.3">
      <c r="B80" s="285" t="s">
        <v>988</v>
      </c>
      <c r="C80" s="286"/>
      <c r="D80" s="80">
        <f>DatosDelitos!F336</f>
        <v>0</v>
      </c>
      <c r="E80" s="80">
        <f>DatosDelitos!G336</f>
        <v>0</v>
      </c>
    </row>
    <row r="81" spans="2:13" ht="13.35" customHeight="1" thickBot="1" x14ac:dyDescent="0.35">
      <c r="B81" s="276" t="s">
        <v>1380</v>
      </c>
      <c r="C81" s="276"/>
      <c r="D81" s="80">
        <f>DatosDelitos!F339</f>
        <v>0</v>
      </c>
      <c r="E81" s="80">
        <f>DatosDelitos!G339</f>
        <v>0</v>
      </c>
    </row>
    <row r="82" spans="2:13" ht="13.35" customHeight="1" thickBot="1" x14ac:dyDescent="0.35">
      <c r="B82" s="288" t="s">
        <v>1381</v>
      </c>
      <c r="C82" s="289"/>
      <c r="D82" s="80">
        <f>SUM(D49:D81)</f>
        <v>3894</v>
      </c>
      <c r="E82" s="80">
        <f>SUM(E49:E81)</f>
        <v>3082</v>
      </c>
    </row>
    <row r="84" spans="2:13" ht="15.6" x14ac:dyDescent="0.3">
      <c r="B84" s="81" t="s">
        <v>1387</v>
      </c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</row>
    <row r="86" spans="2:13" ht="26.4" x14ac:dyDescent="0.25">
      <c r="D86" s="83" t="s">
        <v>351</v>
      </c>
    </row>
    <row r="87" spans="2:13" ht="13.35" customHeight="1" x14ac:dyDescent="0.3">
      <c r="B87" s="287" t="s">
        <v>1354</v>
      </c>
      <c r="C87" s="287"/>
      <c r="D87" s="80">
        <f>DatosDelitos!N5+DatosDelitos!N13-DatosDelitos!N17</f>
        <v>18</v>
      </c>
    </row>
    <row r="88" spans="2:13" ht="13.35" customHeight="1" x14ac:dyDescent="0.3">
      <c r="B88" s="287" t="s">
        <v>365</v>
      </c>
      <c r="C88" s="287"/>
      <c r="D88" s="80">
        <f>DatosDelitos!N10</f>
        <v>0</v>
      </c>
    </row>
    <row r="89" spans="2:13" ht="13.35" customHeight="1" x14ac:dyDescent="0.3">
      <c r="B89" s="287" t="s">
        <v>383</v>
      </c>
      <c r="C89" s="287"/>
      <c r="D89" s="80">
        <f>DatosDelitos!N20</f>
        <v>0</v>
      </c>
    </row>
    <row r="90" spans="2:13" ht="13.35" customHeight="1" x14ac:dyDescent="0.3">
      <c r="B90" s="287" t="s">
        <v>388</v>
      </c>
      <c r="C90" s="287"/>
      <c r="D90" s="80">
        <f>DatosDelitos!N23</f>
        <v>0</v>
      </c>
    </row>
    <row r="91" spans="2:13" ht="13.35" customHeight="1" x14ac:dyDescent="0.3">
      <c r="B91" s="287" t="s">
        <v>1388</v>
      </c>
      <c r="C91" s="287"/>
      <c r="D91" s="80">
        <f>SUM(DatosDelitos!N17,DatosDelitos!N44)</f>
        <v>20</v>
      </c>
    </row>
    <row r="92" spans="2:13" ht="13.35" customHeight="1" x14ac:dyDescent="0.3">
      <c r="B92" s="287" t="s">
        <v>1356</v>
      </c>
      <c r="C92" s="287"/>
      <c r="D92" s="80">
        <f>DatosDelitos!N30</f>
        <v>11</v>
      </c>
    </row>
    <row r="93" spans="2:13" ht="13.35" customHeight="1" x14ac:dyDescent="0.3">
      <c r="B93" s="287" t="s">
        <v>1357</v>
      </c>
      <c r="C93" s="287"/>
      <c r="D93" s="80">
        <f>DatosDelitos!N42-DatosDelitos!N44</f>
        <v>2</v>
      </c>
    </row>
    <row r="94" spans="2:13" ht="13.35" customHeight="1" x14ac:dyDescent="0.3">
      <c r="B94" s="287" t="s">
        <v>1358</v>
      </c>
      <c r="C94" s="287"/>
      <c r="D94" s="80">
        <f>DatosDelitos!N50</f>
        <v>13</v>
      </c>
    </row>
    <row r="95" spans="2:13" ht="13.35" customHeight="1" x14ac:dyDescent="0.3">
      <c r="B95" s="287" t="s">
        <v>1359</v>
      </c>
      <c r="C95" s="287"/>
      <c r="D95" s="80">
        <f>DatosDelitos!N72</f>
        <v>1</v>
      </c>
    </row>
    <row r="96" spans="2:13" ht="27" customHeight="1" x14ac:dyDescent="0.3">
      <c r="B96" s="287" t="s">
        <v>1385</v>
      </c>
      <c r="C96" s="287"/>
      <c r="D96" s="80">
        <f>DatosDelitos!N74</f>
        <v>2</v>
      </c>
    </row>
    <row r="97" spans="2:4" ht="13.35" customHeight="1" x14ac:dyDescent="0.3">
      <c r="B97" s="287" t="s">
        <v>1361</v>
      </c>
      <c r="C97" s="287"/>
      <c r="D97" s="80">
        <f>DatosDelitos!N82</f>
        <v>5</v>
      </c>
    </row>
    <row r="98" spans="2:4" ht="13.35" customHeight="1" x14ac:dyDescent="0.3">
      <c r="B98" s="287" t="s">
        <v>1362</v>
      </c>
      <c r="C98" s="287"/>
      <c r="D98" s="80">
        <f>DatosDelitos!N85</f>
        <v>5</v>
      </c>
    </row>
    <row r="99" spans="2:4" ht="13.35" customHeight="1" x14ac:dyDescent="0.3">
      <c r="B99" s="287" t="s">
        <v>1011</v>
      </c>
      <c r="C99" s="287"/>
      <c r="D99" s="80">
        <f>DatosDelitos!N97</f>
        <v>21</v>
      </c>
    </row>
    <row r="100" spans="2:4" ht="27" customHeight="1" x14ac:dyDescent="0.3">
      <c r="B100" s="287" t="s">
        <v>1386</v>
      </c>
      <c r="C100" s="287"/>
      <c r="D100" s="80">
        <f>DatosDelitos!N131</f>
        <v>1</v>
      </c>
    </row>
    <row r="101" spans="2:4" ht="13.35" customHeight="1" x14ac:dyDescent="0.3">
      <c r="B101" s="287" t="s">
        <v>1364</v>
      </c>
      <c r="C101" s="287"/>
      <c r="D101" s="80">
        <f>DatosDelitos!N137</f>
        <v>16</v>
      </c>
    </row>
    <row r="102" spans="2:4" ht="13.35" customHeight="1" x14ac:dyDescent="0.3">
      <c r="B102" s="287" t="s">
        <v>1365</v>
      </c>
      <c r="C102" s="287"/>
      <c r="D102" s="80">
        <f>DatosDelitos!N144</f>
        <v>1</v>
      </c>
    </row>
    <row r="103" spans="2:4" ht="13.35" customHeight="1" x14ac:dyDescent="0.3">
      <c r="B103" s="287" t="s">
        <v>1389</v>
      </c>
      <c r="C103" s="287"/>
      <c r="D103" s="80">
        <f>DatosDelitos!N148</f>
        <v>7</v>
      </c>
    </row>
    <row r="104" spans="2:4" ht="13.35" customHeight="1" x14ac:dyDescent="0.3">
      <c r="B104" s="287" t="s">
        <v>1221</v>
      </c>
      <c r="C104" s="287"/>
      <c r="D104" s="80">
        <f>SUM(DatosDelitos!N149,DatosDelitos!N150)</f>
        <v>2</v>
      </c>
    </row>
    <row r="105" spans="2:4" ht="13.35" customHeight="1" x14ac:dyDescent="0.3">
      <c r="B105" s="287" t="s">
        <v>1219</v>
      </c>
      <c r="C105" s="287"/>
      <c r="D105" s="80">
        <f>SUM(DatosDelitos!N151:O155)</f>
        <v>74</v>
      </c>
    </row>
    <row r="106" spans="2:4" ht="13.35" customHeight="1" x14ac:dyDescent="0.3">
      <c r="B106" s="287" t="s">
        <v>1367</v>
      </c>
      <c r="C106" s="287"/>
      <c r="D106" s="80">
        <f>SUM(SUM(DatosDelitos!N157:O160),SUM(DatosDelitos!N167:O172))</f>
        <v>5</v>
      </c>
    </row>
    <row r="107" spans="2:4" ht="13.35" customHeight="1" x14ac:dyDescent="0.3">
      <c r="B107" s="287" t="s">
        <v>1390</v>
      </c>
      <c r="C107" s="287"/>
      <c r="D107" s="80">
        <f>SUM(DatosDelitos!N161:O165)</f>
        <v>129</v>
      </c>
    </row>
    <row r="108" spans="2:4" ht="13.35" customHeight="1" x14ac:dyDescent="0.3">
      <c r="B108" s="287" t="s">
        <v>1368</v>
      </c>
      <c r="C108" s="287"/>
      <c r="D108" s="80">
        <f>SUM(DatosDelitos!N173:O177)</f>
        <v>33</v>
      </c>
    </row>
    <row r="109" spans="2:4" ht="13.35" customHeight="1" x14ac:dyDescent="0.3">
      <c r="B109" s="287" t="s">
        <v>1369</v>
      </c>
      <c r="C109" s="287"/>
      <c r="D109" s="80">
        <f>DatosDelitos!N178</f>
        <v>1</v>
      </c>
    </row>
    <row r="110" spans="2:4" ht="13.35" customHeight="1" x14ac:dyDescent="0.3">
      <c r="B110" s="287" t="s">
        <v>1370</v>
      </c>
      <c r="C110" s="287"/>
      <c r="D110" s="80">
        <f>DatosDelitos!N186</f>
        <v>10</v>
      </c>
    </row>
    <row r="111" spans="2:4" ht="13.35" customHeight="1" x14ac:dyDescent="0.3">
      <c r="B111" s="287" t="s">
        <v>1371</v>
      </c>
      <c r="C111" s="287"/>
      <c r="D111" s="80">
        <f>DatosDelitos!N201</f>
        <v>40</v>
      </c>
    </row>
    <row r="112" spans="2:4" ht="13.35" customHeight="1" x14ac:dyDescent="0.3">
      <c r="B112" s="287" t="s">
        <v>1372</v>
      </c>
      <c r="C112" s="287"/>
      <c r="D112" s="80">
        <f>DatosDelitos!N223</f>
        <v>13</v>
      </c>
    </row>
    <row r="113" spans="2:4" ht="13.35" customHeight="1" x14ac:dyDescent="0.3">
      <c r="B113" s="287" t="s">
        <v>1373</v>
      </c>
      <c r="C113" s="287"/>
      <c r="D113" s="80">
        <f>DatosDelitos!N244</f>
        <v>7</v>
      </c>
    </row>
    <row r="114" spans="2:4" ht="13.35" customHeight="1" x14ac:dyDescent="0.3">
      <c r="B114" s="287" t="s">
        <v>1374</v>
      </c>
      <c r="C114" s="287"/>
      <c r="D114" s="80">
        <f>DatosDelitos!N271</f>
        <v>1</v>
      </c>
    </row>
    <row r="115" spans="2:4" ht="38.25" customHeight="1" x14ac:dyDescent="0.3">
      <c r="B115" s="287" t="s">
        <v>1375</v>
      </c>
      <c r="C115" s="287"/>
      <c r="D115" s="80">
        <f>DatosDelitos!N301</f>
        <v>0</v>
      </c>
    </row>
    <row r="116" spans="2:4" ht="13.35" customHeight="1" x14ac:dyDescent="0.3">
      <c r="B116" s="287" t="s">
        <v>1376</v>
      </c>
      <c r="C116" s="287"/>
      <c r="D116" s="80">
        <f>DatosDelitos!N305</f>
        <v>0</v>
      </c>
    </row>
    <row r="117" spans="2:4" ht="13.35" customHeight="1" x14ac:dyDescent="0.3">
      <c r="B117" s="287" t="s">
        <v>1377</v>
      </c>
      <c r="C117" s="287"/>
      <c r="D117" s="80">
        <f>DatosDelitos!N312+DatosDelitos!N320</f>
        <v>0</v>
      </c>
    </row>
    <row r="118" spans="2:4" ht="13.35" customHeight="1" x14ac:dyDescent="0.3">
      <c r="B118" s="287" t="s">
        <v>954</v>
      </c>
      <c r="C118" s="287"/>
      <c r="D118" s="80">
        <f>DatosDelitos!N318</f>
        <v>6</v>
      </c>
    </row>
    <row r="119" spans="2:4" ht="13.35" customHeight="1" x14ac:dyDescent="0.3">
      <c r="B119" s="287" t="s">
        <v>1378</v>
      </c>
      <c r="C119" s="287"/>
      <c r="D119" s="80">
        <f>DatosDelitos!N323</f>
        <v>35</v>
      </c>
    </row>
    <row r="120" spans="2:4" ht="14.4" x14ac:dyDescent="0.3">
      <c r="B120" s="273" t="s">
        <v>1379</v>
      </c>
      <c r="C120" s="273"/>
      <c r="D120" s="80">
        <f>DatosDelitos!N325</f>
        <v>0</v>
      </c>
    </row>
    <row r="121" spans="2:4" ht="14.4" x14ac:dyDescent="0.3">
      <c r="B121" s="273" t="s">
        <v>988</v>
      </c>
      <c r="C121" s="273"/>
      <c r="D121" s="80">
        <f>DatosDelitos!N336</f>
        <v>0</v>
      </c>
    </row>
    <row r="122" spans="2:4" ht="15" customHeight="1" x14ac:dyDescent="0.3">
      <c r="B122" s="276" t="s">
        <v>1380</v>
      </c>
      <c r="C122" s="276"/>
      <c r="D122" s="80">
        <f>DatosDelitos!N339</f>
        <v>0</v>
      </c>
    </row>
    <row r="123" spans="2:4" ht="14.4" x14ac:dyDescent="0.3">
      <c r="B123" s="287" t="s">
        <v>1381</v>
      </c>
      <c r="C123" s="287"/>
      <c r="D123" s="80">
        <f>SUM(D87:D122)</f>
        <v>479</v>
      </c>
    </row>
  </sheetData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342"/>
  <sheetViews>
    <sheetView showGridLines="0" workbookViewId="0"/>
  </sheetViews>
  <sheetFormatPr baseColWidth="10" defaultColWidth="9.109375" defaultRowHeight="14.4" x14ac:dyDescent="0.3"/>
  <cols>
    <col min="1" max="1" width="20.6640625" bestFit="1" customWidth="1"/>
    <col min="2" max="2" width="21.6640625" customWidth="1"/>
    <col min="3" max="3" width="7" bestFit="1" customWidth="1"/>
    <col min="4" max="4" width="7.88671875" bestFit="1" customWidth="1"/>
    <col min="5" max="5" width="8.33203125" bestFit="1" customWidth="1"/>
    <col min="6" max="7" width="7" bestFit="1" customWidth="1"/>
    <col min="8" max="8" width="13.109375" bestFit="1" customWidth="1"/>
    <col min="9" max="9" width="10.33203125" bestFit="1" customWidth="1"/>
    <col min="10" max="10" width="6.33203125" bestFit="1" customWidth="1"/>
    <col min="11" max="11" width="7" bestFit="1" customWidth="1"/>
    <col min="12" max="12" width="6" bestFit="1" customWidth="1"/>
    <col min="13" max="13" width="7" bestFit="1" customWidth="1"/>
    <col min="14" max="14" width="8.88671875" bestFit="1" customWidth="1"/>
    <col min="15" max="15" width="7.77734375" bestFit="1" customWidth="1"/>
    <col min="16" max="16" width="7.21875" bestFit="1" customWidth="1"/>
    <col min="17" max="18" width="1.5546875" customWidth="1"/>
  </cols>
  <sheetData>
    <row r="2" spans="1:16" x14ac:dyDescent="0.3">
      <c r="A2" s="7" t="s">
        <v>338</v>
      </c>
    </row>
    <row r="3" spans="1:16" x14ac:dyDescent="0.3">
      <c r="A3" s="6"/>
    </row>
    <row r="4" spans="1:16" ht="30.6" x14ac:dyDescent="0.3">
      <c r="A4" s="9" t="s">
        <v>339</v>
      </c>
      <c r="B4" s="9" t="s">
        <v>15</v>
      </c>
      <c r="C4" s="24" t="s">
        <v>340</v>
      </c>
      <c r="D4" s="24" t="s">
        <v>341</v>
      </c>
      <c r="E4" s="24" t="s">
        <v>342</v>
      </c>
      <c r="F4" s="24" t="s">
        <v>343</v>
      </c>
      <c r="G4" s="24" t="s">
        <v>344</v>
      </c>
      <c r="H4" s="24" t="s">
        <v>345</v>
      </c>
      <c r="I4" s="24" t="s">
        <v>346</v>
      </c>
      <c r="J4" s="24" t="s">
        <v>347</v>
      </c>
      <c r="K4" s="24" t="s">
        <v>348</v>
      </c>
      <c r="L4" s="24" t="s">
        <v>349</v>
      </c>
      <c r="M4" s="24" t="s">
        <v>350</v>
      </c>
      <c r="N4" s="24" t="s">
        <v>351</v>
      </c>
      <c r="O4" s="24" t="s">
        <v>352</v>
      </c>
      <c r="P4" s="24" t="s">
        <v>353</v>
      </c>
    </row>
    <row r="5" spans="1:16" x14ac:dyDescent="0.3">
      <c r="A5" s="226" t="s">
        <v>354</v>
      </c>
      <c r="B5" s="227"/>
      <c r="C5" s="25">
        <v>35</v>
      </c>
      <c r="D5" s="25">
        <v>32</v>
      </c>
      <c r="E5" s="26">
        <v>9.375E-2</v>
      </c>
      <c r="F5" s="25">
        <v>0</v>
      </c>
      <c r="G5" s="25">
        <v>0</v>
      </c>
      <c r="H5" s="25">
        <v>0</v>
      </c>
      <c r="I5" s="25">
        <v>6</v>
      </c>
      <c r="J5" s="25">
        <v>7</v>
      </c>
      <c r="K5" s="25">
        <v>7</v>
      </c>
      <c r="L5" s="25">
        <v>4</v>
      </c>
      <c r="M5" s="25">
        <v>1</v>
      </c>
      <c r="N5" s="25">
        <v>1</v>
      </c>
      <c r="O5" s="25">
        <v>15</v>
      </c>
      <c r="P5" s="27">
        <v>17</v>
      </c>
    </row>
    <row r="6" spans="1:16" x14ac:dyDescent="0.3">
      <c r="A6" s="28" t="s">
        <v>355</v>
      </c>
      <c r="B6" s="28" t="s">
        <v>356</v>
      </c>
      <c r="C6" s="14">
        <v>24</v>
      </c>
      <c r="D6" s="14">
        <v>24</v>
      </c>
      <c r="E6" s="29">
        <v>0</v>
      </c>
      <c r="F6" s="14">
        <v>0</v>
      </c>
      <c r="G6" s="14">
        <v>0</v>
      </c>
      <c r="H6" s="14">
        <v>0</v>
      </c>
      <c r="I6" s="14">
        <v>0</v>
      </c>
      <c r="J6" s="14">
        <v>7</v>
      </c>
      <c r="K6" s="14">
        <v>5</v>
      </c>
      <c r="L6" s="14">
        <v>3</v>
      </c>
      <c r="M6" s="14">
        <v>0</v>
      </c>
      <c r="N6" s="14">
        <v>0</v>
      </c>
      <c r="O6" s="14">
        <v>15</v>
      </c>
      <c r="P6" s="23">
        <v>5</v>
      </c>
    </row>
    <row r="7" spans="1:16" x14ac:dyDescent="0.3">
      <c r="A7" s="28" t="s">
        <v>357</v>
      </c>
      <c r="B7" s="28" t="s">
        <v>358</v>
      </c>
      <c r="C7" s="14">
        <v>1</v>
      </c>
      <c r="D7" s="14">
        <v>1</v>
      </c>
      <c r="E7" s="29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2</v>
      </c>
      <c r="L7" s="14">
        <v>1</v>
      </c>
      <c r="M7" s="14">
        <v>1</v>
      </c>
      <c r="N7" s="14">
        <v>1</v>
      </c>
      <c r="O7" s="14">
        <v>0</v>
      </c>
      <c r="P7" s="23">
        <v>5</v>
      </c>
    </row>
    <row r="8" spans="1:16" x14ac:dyDescent="0.3">
      <c r="A8" s="28" t="s">
        <v>359</v>
      </c>
      <c r="B8" s="28" t="s">
        <v>360</v>
      </c>
      <c r="C8" s="14">
        <v>8</v>
      </c>
      <c r="D8" s="14">
        <v>6</v>
      </c>
      <c r="E8" s="29">
        <v>0.33333333333333298</v>
      </c>
      <c r="F8" s="14">
        <v>0</v>
      </c>
      <c r="G8" s="14">
        <v>0</v>
      </c>
      <c r="H8" s="14">
        <v>0</v>
      </c>
      <c r="I8" s="14">
        <v>6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7</v>
      </c>
    </row>
    <row r="9" spans="1:16" x14ac:dyDescent="0.3">
      <c r="A9" s="28" t="s">
        <v>361</v>
      </c>
      <c r="B9" s="28" t="s">
        <v>362</v>
      </c>
      <c r="C9" s="14">
        <v>2</v>
      </c>
      <c r="D9" s="14">
        <v>1</v>
      </c>
      <c r="E9" s="29">
        <v>1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0</v>
      </c>
    </row>
    <row r="10" spans="1:16" x14ac:dyDescent="0.3">
      <c r="A10" s="226" t="s">
        <v>363</v>
      </c>
      <c r="B10" s="227"/>
      <c r="C10" s="25">
        <v>1</v>
      </c>
      <c r="D10" s="25">
        <v>0</v>
      </c>
      <c r="E10" s="26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7">
        <v>0</v>
      </c>
    </row>
    <row r="11" spans="1:16" x14ac:dyDescent="0.3">
      <c r="A11" s="28" t="s">
        <v>364</v>
      </c>
      <c r="B11" s="28" t="s">
        <v>365</v>
      </c>
      <c r="C11" s="14">
        <v>0</v>
      </c>
      <c r="D11" s="14">
        <v>0</v>
      </c>
      <c r="E11" s="29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3">
      <c r="A12" s="28" t="s">
        <v>366</v>
      </c>
      <c r="B12" s="28" t="s">
        <v>367</v>
      </c>
      <c r="C12" s="14">
        <v>1</v>
      </c>
      <c r="D12" s="14">
        <v>0</v>
      </c>
      <c r="E12" s="29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3">
        <v>0</v>
      </c>
    </row>
    <row r="13" spans="1:16" x14ac:dyDescent="0.3">
      <c r="A13" s="226" t="s">
        <v>368</v>
      </c>
      <c r="B13" s="227"/>
      <c r="C13" s="25">
        <v>16715</v>
      </c>
      <c r="D13" s="25">
        <v>15514</v>
      </c>
      <c r="E13" s="26">
        <v>7.7413948691504406E-2</v>
      </c>
      <c r="F13" s="25">
        <v>1120</v>
      </c>
      <c r="G13" s="25">
        <v>571</v>
      </c>
      <c r="H13" s="25">
        <v>588</v>
      </c>
      <c r="I13" s="25">
        <v>528</v>
      </c>
      <c r="J13" s="25">
        <v>8</v>
      </c>
      <c r="K13" s="25">
        <v>6</v>
      </c>
      <c r="L13" s="25">
        <v>2</v>
      </c>
      <c r="M13" s="25">
        <v>1</v>
      </c>
      <c r="N13" s="25">
        <v>32</v>
      </c>
      <c r="O13" s="25">
        <v>27</v>
      </c>
      <c r="P13" s="27">
        <v>918</v>
      </c>
    </row>
    <row r="14" spans="1:16" x14ac:dyDescent="0.3">
      <c r="A14" s="28" t="s">
        <v>369</v>
      </c>
      <c r="B14" s="28" t="s">
        <v>370</v>
      </c>
      <c r="C14" s="14">
        <v>9296</v>
      </c>
      <c r="D14" s="14">
        <v>8501</v>
      </c>
      <c r="E14" s="29">
        <v>9.35184095988707E-2</v>
      </c>
      <c r="F14" s="14">
        <v>113</v>
      </c>
      <c r="G14" s="14">
        <v>138</v>
      </c>
      <c r="H14" s="14">
        <v>288</v>
      </c>
      <c r="I14" s="14">
        <v>354</v>
      </c>
      <c r="J14" s="14">
        <v>4</v>
      </c>
      <c r="K14" s="14">
        <v>2</v>
      </c>
      <c r="L14" s="14">
        <v>2</v>
      </c>
      <c r="M14" s="14">
        <v>1</v>
      </c>
      <c r="N14" s="14">
        <v>16</v>
      </c>
      <c r="O14" s="14">
        <v>11</v>
      </c>
      <c r="P14" s="23">
        <v>358</v>
      </c>
    </row>
    <row r="15" spans="1:16" x14ac:dyDescent="0.3">
      <c r="A15" s="28" t="s">
        <v>371</v>
      </c>
      <c r="B15" s="28" t="s">
        <v>372</v>
      </c>
      <c r="C15" s="14">
        <v>225</v>
      </c>
      <c r="D15" s="14">
        <v>265</v>
      </c>
      <c r="E15" s="29">
        <v>-0.15094339622641501</v>
      </c>
      <c r="F15" s="14">
        <v>0</v>
      </c>
      <c r="G15" s="14">
        <v>0</v>
      </c>
      <c r="H15" s="14">
        <v>3</v>
      </c>
      <c r="I15" s="14">
        <v>14</v>
      </c>
      <c r="J15" s="14">
        <v>0</v>
      </c>
      <c r="K15" s="14">
        <v>1</v>
      </c>
      <c r="L15" s="14">
        <v>0</v>
      </c>
      <c r="M15" s="14">
        <v>0</v>
      </c>
      <c r="N15" s="14">
        <v>0</v>
      </c>
      <c r="O15" s="14">
        <v>6</v>
      </c>
      <c r="P15" s="23">
        <v>3</v>
      </c>
    </row>
    <row r="16" spans="1:16" x14ac:dyDescent="0.3">
      <c r="A16" s="28" t="s">
        <v>373</v>
      </c>
      <c r="B16" s="28" t="s">
        <v>374</v>
      </c>
      <c r="C16" s="14">
        <v>5574</v>
      </c>
      <c r="D16" s="14">
        <v>5079</v>
      </c>
      <c r="E16" s="29">
        <v>9.7460129946839905E-2</v>
      </c>
      <c r="F16" s="14">
        <v>7</v>
      </c>
      <c r="G16" s="14">
        <v>7</v>
      </c>
      <c r="H16" s="14">
        <v>20</v>
      </c>
      <c r="I16" s="14">
        <v>20</v>
      </c>
      <c r="J16" s="14">
        <v>0</v>
      </c>
      <c r="K16" s="14">
        <v>0</v>
      </c>
      <c r="L16" s="14">
        <v>0</v>
      </c>
      <c r="M16" s="14">
        <v>0</v>
      </c>
      <c r="N16" s="14">
        <v>1</v>
      </c>
      <c r="O16" s="14">
        <v>0</v>
      </c>
      <c r="P16" s="23">
        <v>26</v>
      </c>
    </row>
    <row r="17" spans="1:16" ht="20.399999999999999" x14ac:dyDescent="0.3">
      <c r="A17" s="28" t="s">
        <v>375</v>
      </c>
      <c r="B17" s="28" t="s">
        <v>376</v>
      </c>
      <c r="C17" s="14">
        <v>1617</v>
      </c>
      <c r="D17" s="14">
        <v>1669</v>
      </c>
      <c r="E17" s="29">
        <v>-3.1156381066506901E-2</v>
      </c>
      <c r="F17" s="14">
        <v>1000</v>
      </c>
      <c r="G17" s="14">
        <v>426</v>
      </c>
      <c r="H17" s="14">
        <v>276</v>
      </c>
      <c r="I17" s="14">
        <v>140</v>
      </c>
      <c r="J17" s="14">
        <v>4</v>
      </c>
      <c r="K17" s="14">
        <v>3</v>
      </c>
      <c r="L17" s="14">
        <v>0</v>
      </c>
      <c r="M17" s="14">
        <v>0</v>
      </c>
      <c r="N17" s="14">
        <v>15</v>
      </c>
      <c r="O17" s="14">
        <v>10</v>
      </c>
      <c r="P17" s="23">
        <v>531</v>
      </c>
    </row>
    <row r="18" spans="1:16" x14ac:dyDescent="0.3">
      <c r="A18" s="28" t="s">
        <v>377</v>
      </c>
      <c r="B18" s="28" t="s">
        <v>378</v>
      </c>
      <c r="C18" s="14">
        <v>3</v>
      </c>
      <c r="D18" s="14">
        <v>0</v>
      </c>
      <c r="E18" s="29">
        <v>0</v>
      </c>
      <c r="F18" s="14">
        <v>0</v>
      </c>
      <c r="G18" s="14">
        <v>0</v>
      </c>
      <c r="H18" s="14">
        <v>1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3">
        <v>0</v>
      </c>
    </row>
    <row r="19" spans="1:16" x14ac:dyDescent="0.3">
      <c r="A19" s="28" t="s">
        <v>379</v>
      </c>
      <c r="B19" s="28" t="s">
        <v>380</v>
      </c>
      <c r="C19" s="14">
        <v>0</v>
      </c>
      <c r="D19" s="14">
        <v>0</v>
      </c>
      <c r="E19" s="29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3">
        <v>0</v>
      </c>
    </row>
    <row r="20" spans="1:16" x14ac:dyDescent="0.3">
      <c r="A20" s="226" t="s">
        <v>381</v>
      </c>
      <c r="B20" s="227"/>
      <c r="C20" s="25">
        <v>2</v>
      </c>
      <c r="D20" s="25">
        <v>0</v>
      </c>
      <c r="E20" s="26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7">
        <v>0</v>
      </c>
    </row>
    <row r="21" spans="1:16" x14ac:dyDescent="0.3">
      <c r="A21" s="28" t="s">
        <v>382</v>
      </c>
      <c r="B21" s="28" t="s">
        <v>383</v>
      </c>
      <c r="C21" s="14">
        <v>0</v>
      </c>
      <c r="D21" s="14">
        <v>0</v>
      </c>
      <c r="E21" s="29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3">
        <v>0</v>
      </c>
    </row>
    <row r="22" spans="1:16" x14ac:dyDescent="0.3">
      <c r="A22" s="28" t="s">
        <v>384</v>
      </c>
      <c r="B22" s="28" t="s">
        <v>385</v>
      </c>
      <c r="C22" s="14">
        <v>2</v>
      </c>
      <c r="D22" s="14">
        <v>0</v>
      </c>
      <c r="E22" s="29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3">
        <v>0</v>
      </c>
    </row>
    <row r="23" spans="1:16" x14ac:dyDescent="0.3">
      <c r="A23" s="226" t="s">
        <v>386</v>
      </c>
      <c r="B23" s="227"/>
      <c r="C23" s="25">
        <v>0</v>
      </c>
      <c r="D23" s="25">
        <v>0</v>
      </c>
      <c r="E23" s="26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7">
        <v>0</v>
      </c>
    </row>
    <row r="24" spans="1:16" x14ac:dyDescent="0.3">
      <c r="A24" s="28" t="s">
        <v>387</v>
      </c>
      <c r="B24" s="28" t="s">
        <v>388</v>
      </c>
      <c r="C24" s="14">
        <v>0</v>
      </c>
      <c r="D24" s="14">
        <v>0</v>
      </c>
      <c r="E24" s="29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3">
        <v>0</v>
      </c>
    </row>
    <row r="25" spans="1:16" ht="20.399999999999999" x14ac:dyDescent="0.3">
      <c r="A25" s="28" t="s">
        <v>389</v>
      </c>
      <c r="B25" s="28" t="s">
        <v>390</v>
      </c>
      <c r="C25" s="14">
        <v>0</v>
      </c>
      <c r="D25" s="14">
        <v>0</v>
      </c>
      <c r="E25" s="29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3">
        <v>0</v>
      </c>
    </row>
    <row r="26" spans="1:16" x14ac:dyDescent="0.3">
      <c r="A26" s="28" t="s">
        <v>391</v>
      </c>
      <c r="B26" s="28" t="s">
        <v>392</v>
      </c>
      <c r="C26" s="14">
        <v>0</v>
      </c>
      <c r="D26" s="14">
        <v>0</v>
      </c>
      <c r="E26" s="29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3">
        <v>0</v>
      </c>
    </row>
    <row r="27" spans="1:16" x14ac:dyDescent="0.3">
      <c r="A27" s="28" t="s">
        <v>393</v>
      </c>
      <c r="B27" s="28" t="s">
        <v>394</v>
      </c>
      <c r="C27" s="14">
        <v>0</v>
      </c>
      <c r="D27" s="14">
        <v>0</v>
      </c>
      <c r="E27" s="29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3">
        <v>0</v>
      </c>
    </row>
    <row r="28" spans="1:16" x14ac:dyDescent="0.3">
      <c r="A28" s="28" t="s">
        <v>395</v>
      </c>
      <c r="B28" s="28" t="s">
        <v>396</v>
      </c>
      <c r="C28" s="14">
        <v>0</v>
      </c>
      <c r="D28" s="14">
        <v>0</v>
      </c>
      <c r="E28" s="29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3">
        <v>0</v>
      </c>
    </row>
    <row r="29" spans="1:16" ht="20.399999999999999" x14ac:dyDescent="0.3">
      <c r="A29" s="28" t="s">
        <v>397</v>
      </c>
      <c r="B29" s="28" t="s">
        <v>398</v>
      </c>
      <c r="C29" s="14">
        <v>0</v>
      </c>
      <c r="D29" s="14">
        <v>0</v>
      </c>
      <c r="E29" s="29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3">
        <v>0</v>
      </c>
    </row>
    <row r="30" spans="1:16" x14ac:dyDescent="0.3">
      <c r="A30" s="226" t="s">
        <v>399</v>
      </c>
      <c r="B30" s="227"/>
      <c r="C30" s="25">
        <v>896</v>
      </c>
      <c r="D30" s="25">
        <v>917</v>
      </c>
      <c r="E30" s="26">
        <v>-2.2900763358778602E-2</v>
      </c>
      <c r="F30" s="25">
        <v>198</v>
      </c>
      <c r="G30" s="25">
        <v>210</v>
      </c>
      <c r="H30" s="25">
        <v>141</v>
      </c>
      <c r="I30" s="25">
        <v>206</v>
      </c>
      <c r="J30" s="25">
        <v>1</v>
      </c>
      <c r="K30" s="25">
        <v>1</v>
      </c>
      <c r="L30" s="25">
        <v>0</v>
      </c>
      <c r="M30" s="25">
        <v>0</v>
      </c>
      <c r="N30" s="25">
        <v>11</v>
      </c>
      <c r="O30" s="25">
        <v>2</v>
      </c>
      <c r="P30" s="27">
        <v>329</v>
      </c>
    </row>
    <row r="31" spans="1:16" x14ac:dyDescent="0.3">
      <c r="A31" s="28" t="s">
        <v>400</v>
      </c>
      <c r="B31" s="28" t="s">
        <v>401</v>
      </c>
      <c r="C31" s="14">
        <v>13</v>
      </c>
      <c r="D31" s="14">
        <v>21</v>
      </c>
      <c r="E31" s="29">
        <v>-0.38095238095238099</v>
      </c>
      <c r="F31" s="14">
        <v>0</v>
      </c>
      <c r="G31" s="14">
        <v>0</v>
      </c>
      <c r="H31" s="14">
        <v>4</v>
      </c>
      <c r="I31" s="14">
        <v>7</v>
      </c>
      <c r="J31" s="14">
        <v>0</v>
      </c>
      <c r="K31" s="14">
        <v>0</v>
      </c>
      <c r="L31" s="14">
        <v>0</v>
      </c>
      <c r="M31" s="14">
        <v>0</v>
      </c>
      <c r="N31" s="14">
        <v>1</v>
      </c>
      <c r="O31" s="14">
        <v>0</v>
      </c>
      <c r="P31" s="23">
        <v>2</v>
      </c>
    </row>
    <row r="32" spans="1:16" x14ac:dyDescent="0.3">
      <c r="A32" s="28" t="s">
        <v>402</v>
      </c>
      <c r="B32" s="28" t="s">
        <v>403</v>
      </c>
      <c r="C32" s="14">
        <v>3</v>
      </c>
      <c r="D32" s="14">
        <v>4</v>
      </c>
      <c r="E32" s="29">
        <v>-0.25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3">
        <v>1</v>
      </c>
    </row>
    <row r="33" spans="1:16" ht="20.399999999999999" x14ac:dyDescent="0.3">
      <c r="A33" s="28" t="s">
        <v>404</v>
      </c>
      <c r="B33" s="28" t="s">
        <v>405</v>
      </c>
      <c r="C33" s="14">
        <v>472</v>
      </c>
      <c r="D33" s="14">
        <v>446</v>
      </c>
      <c r="E33" s="29">
        <v>5.8295964125560498E-2</v>
      </c>
      <c r="F33" s="14">
        <v>49</v>
      </c>
      <c r="G33" s="14">
        <v>54</v>
      </c>
      <c r="H33" s="14">
        <v>63</v>
      </c>
      <c r="I33" s="14">
        <v>68</v>
      </c>
      <c r="J33" s="14">
        <v>1</v>
      </c>
      <c r="K33" s="14">
        <v>0</v>
      </c>
      <c r="L33" s="14">
        <v>0</v>
      </c>
      <c r="M33" s="14">
        <v>0</v>
      </c>
      <c r="N33" s="14">
        <v>4</v>
      </c>
      <c r="O33" s="14">
        <v>1</v>
      </c>
      <c r="P33" s="23">
        <v>83</v>
      </c>
    </row>
    <row r="34" spans="1:16" x14ac:dyDescent="0.3">
      <c r="A34" s="28" t="s">
        <v>406</v>
      </c>
      <c r="B34" s="28" t="s">
        <v>407</v>
      </c>
      <c r="C34" s="14">
        <v>6</v>
      </c>
      <c r="D34" s="14">
        <v>9</v>
      </c>
      <c r="E34" s="29">
        <v>-0.33333333333333298</v>
      </c>
      <c r="F34" s="14">
        <v>0</v>
      </c>
      <c r="G34" s="14">
        <v>5</v>
      </c>
      <c r="H34" s="14">
        <v>2</v>
      </c>
      <c r="I34" s="14">
        <v>6</v>
      </c>
      <c r="J34" s="14">
        <v>0</v>
      </c>
      <c r="K34" s="14">
        <v>0</v>
      </c>
      <c r="L34" s="14">
        <v>0</v>
      </c>
      <c r="M34" s="14">
        <v>0</v>
      </c>
      <c r="N34" s="14">
        <v>2</v>
      </c>
      <c r="O34" s="14">
        <v>0</v>
      </c>
      <c r="P34" s="23">
        <v>12</v>
      </c>
    </row>
    <row r="35" spans="1:16" x14ac:dyDescent="0.3">
      <c r="A35" s="28" t="s">
        <v>408</v>
      </c>
      <c r="B35" s="28" t="s">
        <v>409</v>
      </c>
      <c r="C35" s="14">
        <v>148</v>
      </c>
      <c r="D35" s="14">
        <v>196</v>
      </c>
      <c r="E35" s="29">
        <v>-0.24489795918367299</v>
      </c>
      <c r="F35" s="14">
        <v>12</v>
      </c>
      <c r="G35" s="14">
        <v>9</v>
      </c>
      <c r="H35" s="14">
        <v>11</v>
      </c>
      <c r="I35" s="14">
        <v>14</v>
      </c>
      <c r="J35" s="14">
        <v>0</v>
      </c>
      <c r="K35" s="14">
        <v>0</v>
      </c>
      <c r="L35" s="14">
        <v>0</v>
      </c>
      <c r="M35" s="14">
        <v>0</v>
      </c>
      <c r="N35" s="14">
        <v>3</v>
      </c>
      <c r="O35" s="14">
        <v>0</v>
      </c>
      <c r="P35" s="23">
        <v>19</v>
      </c>
    </row>
    <row r="36" spans="1:16" ht="20.399999999999999" x14ac:dyDescent="0.3">
      <c r="A36" s="28" t="s">
        <v>410</v>
      </c>
      <c r="B36" s="28" t="s">
        <v>411</v>
      </c>
      <c r="C36" s="14">
        <v>99</v>
      </c>
      <c r="D36" s="14">
        <v>97</v>
      </c>
      <c r="E36" s="29">
        <v>2.06185567010309E-2</v>
      </c>
      <c r="F36" s="14">
        <v>85</v>
      </c>
      <c r="G36" s="14">
        <v>91</v>
      </c>
      <c r="H36" s="14">
        <v>36</v>
      </c>
      <c r="I36" s="14">
        <v>71</v>
      </c>
      <c r="J36" s="14">
        <v>0</v>
      </c>
      <c r="K36" s="14">
        <v>1</v>
      </c>
      <c r="L36" s="14">
        <v>0</v>
      </c>
      <c r="M36" s="14">
        <v>0</v>
      </c>
      <c r="N36" s="14">
        <v>0</v>
      </c>
      <c r="O36" s="14">
        <v>1</v>
      </c>
      <c r="P36" s="23">
        <v>127</v>
      </c>
    </row>
    <row r="37" spans="1:16" ht="20.399999999999999" x14ac:dyDescent="0.3">
      <c r="A37" s="28" t="s">
        <v>412</v>
      </c>
      <c r="B37" s="28" t="s">
        <v>413</v>
      </c>
      <c r="C37" s="14">
        <v>25</v>
      </c>
      <c r="D37" s="14">
        <v>32</v>
      </c>
      <c r="E37" s="29">
        <v>-0.21875</v>
      </c>
      <c r="F37" s="14">
        <v>34</v>
      </c>
      <c r="G37" s="14">
        <v>35</v>
      </c>
      <c r="H37" s="14">
        <v>7</v>
      </c>
      <c r="I37" s="14">
        <v>8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3">
        <v>39</v>
      </c>
    </row>
    <row r="38" spans="1:16" ht="20.399999999999999" x14ac:dyDescent="0.3">
      <c r="A38" s="28" t="s">
        <v>414</v>
      </c>
      <c r="B38" s="28" t="s">
        <v>415</v>
      </c>
      <c r="C38" s="14">
        <v>11</v>
      </c>
      <c r="D38" s="14">
        <v>17</v>
      </c>
      <c r="E38" s="29">
        <v>-0.35294117647058798</v>
      </c>
      <c r="F38" s="14">
        <v>9</v>
      </c>
      <c r="G38" s="14">
        <v>6</v>
      </c>
      <c r="H38" s="14">
        <v>6</v>
      </c>
      <c r="I38" s="14">
        <v>4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3">
        <v>17</v>
      </c>
    </row>
    <row r="39" spans="1:16" ht="30.6" x14ac:dyDescent="0.3">
      <c r="A39" s="28" t="s">
        <v>416</v>
      </c>
      <c r="B39" s="28" t="s">
        <v>417</v>
      </c>
      <c r="C39" s="14">
        <v>0</v>
      </c>
      <c r="D39" s="14">
        <v>0</v>
      </c>
      <c r="E39" s="29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3">
        <v>0</v>
      </c>
    </row>
    <row r="40" spans="1:16" x14ac:dyDescent="0.3">
      <c r="A40" s="28" t="s">
        <v>418</v>
      </c>
      <c r="B40" s="28" t="s">
        <v>419</v>
      </c>
      <c r="C40" s="14">
        <v>0</v>
      </c>
      <c r="D40" s="14">
        <v>0</v>
      </c>
      <c r="E40" s="29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3">
        <v>0</v>
      </c>
    </row>
    <row r="41" spans="1:16" x14ac:dyDescent="0.3">
      <c r="A41" s="28" t="s">
        <v>420</v>
      </c>
      <c r="B41" s="28" t="s">
        <v>421</v>
      </c>
      <c r="C41" s="14">
        <v>119</v>
      </c>
      <c r="D41" s="14">
        <v>95</v>
      </c>
      <c r="E41" s="29">
        <v>0.25263157894736799</v>
      </c>
      <c r="F41" s="14">
        <v>9</v>
      </c>
      <c r="G41" s="14">
        <v>10</v>
      </c>
      <c r="H41" s="14">
        <v>12</v>
      </c>
      <c r="I41" s="14">
        <v>28</v>
      </c>
      <c r="J41" s="14">
        <v>0</v>
      </c>
      <c r="K41" s="14">
        <v>0</v>
      </c>
      <c r="L41" s="14">
        <v>0</v>
      </c>
      <c r="M41" s="14">
        <v>0</v>
      </c>
      <c r="N41" s="14">
        <v>1</v>
      </c>
      <c r="O41" s="14">
        <v>0</v>
      </c>
      <c r="P41" s="23">
        <v>29</v>
      </c>
    </row>
    <row r="42" spans="1:16" x14ac:dyDescent="0.3">
      <c r="A42" s="226" t="s">
        <v>422</v>
      </c>
      <c r="B42" s="227"/>
      <c r="C42" s="25">
        <v>391</v>
      </c>
      <c r="D42" s="25">
        <v>316</v>
      </c>
      <c r="E42" s="26">
        <v>0.237341772151899</v>
      </c>
      <c r="F42" s="25">
        <v>209</v>
      </c>
      <c r="G42" s="25">
        <v>72</v>
      </c>
      <c r="H42" s="25">
        <v>90</v>
      </c>
      <c r="I42" s="25">
        <v>67</v>
      </c>
      <c r="J42" s="25">
        <v>3</v>
      </c>
      <c r="K42" s="25">
        <v>3</v>
      </c>
      <c r="L42" s="25">
        <v>0</v>
      </c>
      <c r="M42" s="25">
        <v>0</v>
      </c>
      <c r="N42" s="25">
        <v>7</v>
      </c>
      <c r="O42" s="25">
        <v>4</v>
      </c>
      <c r="P42" s="27">
        <v>17</v>
      </c>
    </row>
    <row r="43" spans="1:16" x14ac:dyDescent="0.3">
      <c r="A43" s="28" t="s">
        <v>423</v>
      </c>
      <c r="B43" s="28" t="s">
        <v>424</v>
      </c>
      <c r="C43" s="14">
        <v>11</v>
      </c>
      <c r="D43" s="14">
        <v>10</v>
      </c>
      <c r="E43" s="29">
        <v>0.1</v>
      </c>
      <c r="F43" s="14">
        <v>2</v>
      </c>
      <c r="G43" s="14">
        <v>0</v>
      </c>
      <c r="H43" s="14">
        <v>3</v>
      </c>
      <c r="I43" s="14">
        <v>1</v>
      </c>
      <c r="J43" s="14">
        <v>0</v>
      </c>
      <c r="K43" s="14">
        <v>0</v>
      </c>
      <c r="L43" s="14">
        <v>0</v>
      </c>
      <c r="M43" s="14">
        <v>0</v>
      </c>
      <c r="N43" s="14">
        <v>2</v>
      </c>
      <c r="O43" s="14">
        <v>0</v>
      </c>
      <c r="P43" s="23">
        <v>2</v>
      </c>
    </row>
    <row r="44" spans="1:16" ht="20.399999999999999" x14ac:dyDescent="0.3">
      <c r="A44" s="28" t="s">
        <v>425</v>
      </c>
      <c r="B44" s="28" t="s">
        <v>426</v>
      </c>
      <c r="C44" s="14">
        <v>369</v>
      </c>
      <c r="D44" s="14">
        <v>300</v>
      </c>
      <c r="E44" s="29">
        <v>0.23</v>
      </c>
      <c r="F44" s="14">
        <v>206</v>
      </c>
      <c r="G44" s="14">
        <v>72</v>
      </c>
      <c r="H44" s="14">
        <v>87</v>
      </c>
      <c r="I44" s="14">
        <v>64</v>
      </c>
      <c r="J44" s="14">
        <v>3</v>
      </c>
      <c r="K44" s="14">
        <v>3</v>
      </c>
      <c r="L44" s="14">
        <v>0</v>
      </c>
      <c r="M44" s="14">
        <v>0</v>
      </c>
      <c r="N44" s="14">
        <v>5</v>
      </c>
      <c r="O44" s="14">
        <v>4</v>
      </c>
      <c r="P44" s="23">
        <v>15</v>
      </c>
    </row>
    <row r="45" spans="1:16" x14ac:dyDescent="0.3">
      <c r="A45" s="28" t="s">
        <v>427</v>
      </c>
      <c r="B45" s="28" t="s">
        <v>428</v>
      </c>
      <c r="C45" s="14">
        <v>0</v>
      </c>
      <c r="D45" s="14">
        <v>0</v>
      </c>
      <c r="E45" s="29">
        <v>0</v>
      </c>
      <c r="F45" s="14">
        <v>0</v>
      </c>
      <c r="G45" s="14">
        <v>0</v>
      </c>
      <c r="H45" s="14">
        <v>0</v>
      </c>
      <c r="I45" s="14">
        <v>1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3">
        <v>0</v>
      </c>
    </row>
    <row r="46" spans="1:16" ht="20.399999999999999" x14ac:dyDescent="0.3">
      <c r="A46" s="28" t="s">
        <v>429</v>
      </c>
      <c r="B46" s="28" t="s">
        <v>430</v>
      </c>
      <c r="C46" s="14">
        <v>1</v>
      </c>
      <c r="D46" s="14">
        <v>0</v>
      </c>
      <c r="E46" s="29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3">
        <v>0</v>
      </c>
    </row>
    <row r="47" spans="1:16" ht="20.399999999999999" x14ac:dyDescent="0.3">
      <c r="A47" s="28" t="s">
        <v>431</v>
      </c>
      <c r="B47" s="28" t="s">
        <v>432</v>
      </c>
      <c r="C47" s="14">
        <v>0</v>
      </c>
      <c r="D47" s="14">
        <v>0</v>
      </c>
      <c r="E47" s="29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3">
        <v>0</v>
      </c>
    </row>
    <row r="48" spans="1:16" x14ac:dyDescent="0.3">
      <c r="A48" s="28" t="s">
        <v>433</v>
      </c>
      <c r="B48" s="28" t="s">
        <v>434</v>
      </c>
      <c r="C48" s="14">
        <v>9</v>
      </c>
      <c r="D48" s="14">
        <v>6</v>
      </c>
      <c r="E48" s="29">
        <v>0.5</v>
      </c>
      <c r="F48" s="14">
        <v>1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3">
        <v>0</v>
      </c>
    </row>
    <row r="49" spans="1:16" x14ac:dyDescent="0.3">
      <c r="A49" s="28" t="s">
        <v>435</v>
      </c>
      <c r="B49" s="28" t="s">
        <v>436</v>
      </c>
      <c r="C49" s="14">
        <v>1</v>
      </c>
      <c r="D49" s="14">
        <v>0</v>
      </c>
      <c r="E49" s="29">
        <v>0</v>
      </c>
      <c r="F49" s="14">
        <v>0</v>
      </c>
      <c r="G49" s="14">
        <v>0</v>
      </c>
      <c r="H49" s="14">
        <v>0</v>
      </c>
      <c r="I49" s="14">
        <v>1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3">
        <v>0</v>
      </c>
    </row>
    <row r="50" spans="1:16" x14ac:dyDescent="0.3">
      <c r="A50" s="226" t="s">
        <v>437</v>
      </c>
      <c r="B50" s="227"/>
      <c r="C50" s="25">
        <v>563</v>
      </c>
      <c r="D50" s="25">
        <v>484</v>
      </c>
      <c r="E50" s="26">
        <v>0.163223140495868</v>
      </c>
      <c r="F50" s="25">
        <v>13</v>
      </c>
      <c r="G50" s="25">
        <v>2</v>
      </c>
      <c r="H50" s="25">
        <v>69</v>
      </c>
      <c r="I50" s="25">
        <v>58</v>
      </c>
      <c r="J50" s="25">
        <v>32</v>
      </c>
      <c r="K50" s="25">
        <v>33</v>
      </c>
      <c r="L50" s="25">
        <v>0</v>
      </c>
      <c r="M50" s="25">
        <v>0</v>
      </c>
      <c r="N50" s="25">
        <v>13</v>
      </c>
      <c r="O50" s="25">
        <v>7</v>
      </c>
      <c r="P50" s="27">
        <v>66</v>
      </c>
    </row>
    <row r="51" spans="1:16" x14ac:dyDescent="0.3">
      <c r="A51" s="28" t="s">
        <v>438</v>
      </c>
      <c r="B51" s="28" t="s">
        <v>439</v>
      </c>
      <c r="C51" s="14">
        <v>412</v>
      </c>
      <c r="D51" s="14">
        <v>222</v>
      </c>
      <c r="E51" s="29">
        <v>0.855855855855856</v>
      </c>
      <c r="F51" s="14">
        <v>11</v>
      </c>
      <c r="G51" s="14">
        <v>1</v>
      </c>
      <c r="H51" s="14">
        <v>22</v>
      </c>
      <c r="I51" s="14">
        <v>16</v>
      </c>
      <c r="J51" s="14">
        <v>21</v>
      </c>
      <c r="K51" s="14">
        <v>7</v>
      </c>
      <c r="L51" s="14">
        <v>0</v>
      </c>
      <c r="M51" s="14">
        <v>0</v>
      </c>
      <c r="N51" s="14">
        <v>0</v>
      </c>
      <c r="O51" s="14">
        <v>5</v>
      </c>
      <c r="P51" s="23">
        <v>18</v>
      </c>
    </row>
    <row r="52" spans="1:16" x14ac:dyDescent="0.3">
      <c r="A52" s="28" t="s">
        <v>440</v>
      </c>
      <c r="B52" s="28" t="s">
        <v>441</v>
      </c>
      <c r="C52" s="14">
        <v>2</v>
      </c>
      <c r="D52" s="14">
        <v>3</v>
      </c>
      <c r="E52" s="29">
        <v>-0.33333333333333298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3</v>
      </c>
      <c r="L52" s="14">
        <v>0</v>
      </c>
      <c r="M52" s="14">
        <v>0</v>
      </c>
      <c r="N52" s="14">
        <v>0</v>
      </c>
      <c r="O52" s="14">
        <v>0</v>
      </c>
      <c r="P52" s="23">
        <v>2</v>
      </c>
    </row>
    <row r="53" spans="1:16" x14ac:dyDescent="0.3">
      <c r="A53" s="28" t="s">
        <v>442</v>
      </c>
      <c r="B53" s="28" t="s">
        <v>443</v>
      </c>
      <c r="C53" s="14">
        <v>43</v>
      </c>
      <c r="D53" s="14">
        <v>135</v>
      </c>
      <c r="E53" s="29">
        <v>-0.68148148148148102</v>
      </c>
      <c r="F53" s="14">
        <v>0</v>
      </c>
      <c r="G53" s="14">
        <v>0</v>
      </c>
      <c r="H53" s="14">
        <v>25</v>
      </c>
      <c r="I53" s="14">
        <v>12</v>
      </c>
      <c r="J53" s="14">
        <v>5</v>
      </c>
      <c r="K53" s="14">
        <v>2</v>
      </c>
      <c r="L53" s="14">
        <v>0</v>
      </c>
      <c r="M53" s="14">
        <v>0</v>
      </c>
      <c r="N53" s="14">
        <v>4</v>
      </c>
      <c r="O53" s="14">
        <v>0</v>
      </c>
      <c r="P53" s="23">
        <v>17</v>
      </c>
    </row>
    <row r="54" spans="1:16" x14ac:dyDescent="0.3">
      <c r="A54" s="28" t="s">
        <v>444</v>
      </c>
      <c r="B54" s="28" t="s">
        <v>445</v>
      </c>
      <c r="C54" s="14">
        <v>0</v>
      </c>
      <c r="D54" s="14">
        <v>5</v>
      </c>
      <c r="E54" s="29">
        <v>-1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8</v>
      </c>
      <c r="L54" s="14">
        <v>0</v>
      </c>
      <c r="M54" s="14">
        <v>0</v>
      </c>
      <c r="N54" s="14">
        <v>0</v>
      </c>
      <c r="O54" s="14">
        <v>0</v>
      </c>
      <c r="P54" s="23">
        <v>2</v>
      </c>
    </row>
    <row r="55" spans="1:16" x14ac:dyDescent="0.3">
      <c r="A55" s="28" t="s">
        <v>446</v>
      </c>
      <c r="B55" s="28" t="s">
        <v>447</v>
      </c>
      <c r="C55" s="14">
        <v>0</v>
      </c>
      <c r="D55" s="14">
        <v>0</v>
      </c>
      <c r="E55" s="29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3">
        <v>0</v>
      </c>
    </row>
    <row r="56" spans="1:16" x14ac:dyDescent="0.3">
      <c r="A56" s="28" t="s">
        <v>448</v>
      </c>
      <c r="B56" s="28" t="s">
        <v>449</v>
      </c>
      <c r="C56" s="14">
        <v>14</v>
      </c>
      <c r="D56" s="14">
        <v>11</v>
      </c>
      <c r="E56" s="29">
        <v>0.27272727272727298</v>
      </c>
      <c r="F56" s="14">
        <v>2</v>
      </c>
      <c r="G56" s="14">
        <v>1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3">
        <v>2</v>
      </c>
    </row>
    <row r="57" spans="1:16" ht="20.399999999999999" x14ac:dyDescent="0.3">
      <c r="A57" s="28" t="s">
        <v>450</v>
      </c>
      <c r="B57" s="28" t="s">
        <v>451</v>
      </c>
      <c r="C57" s="14">
        <v>8</v>
      </c>
      <c r="D57" s="14">
        <v>15</v>
      </c>
      <c r="E57" s="29">
        <v>-0.46666666666666701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3">
        <v>2</v>
      </c>
    </row>
    <row r="58" spans="1:16" ht="20.399999999999999" x14ac:dyDescent="0.3">
      <c r="A58" s="28" t="s">
        <v>452</v>
      </c>
      <c r="B58" s="28" t="s">
        <v>453</v>
      </c>
      <c r="C58" s="14">
        <v>4</v>
      </c>
      <c r="D58" s="14">
        <v>1</v>
      </c>
      <c r="E58" s="29">
        <v>3</v>
      </c>
      <c r="F58" s="14">
        <v>0</v>
      </c>
      <c r="G58" s="14">
        <v>0</v>
      </c>
      <c r="H58" s="14">
        <v>0</v>
      </c>
      <c r="I58" s="14">
        <v>2</v>
      </c>
      <c r="J58" s="14">
        <v>0</v>
      </c>
      <c r="K58" s="14">
        <v>1</v>
      </c>
      <c r="L58" s="14">
        <v>0</v>
      </c>
      <c r="M58" s="14">
        <v>0</v>
      </c>
      <c r="N58" s="14">
        <v>0</v>
      </c>
      <c r="O58" s="14">
        <v>0</v>
      </c>
      <c r="P58" s="23">
        <v>1</v>
      </c>
    </row>
    <row r="59" spans="1:16" ht="20.399999999999999" x14ac:dyDescent="0.3">
      <c r="A59" s="28" t="s">
        <v>454</v>
      </c>
      <c r="B59" s="28" t="s">
        <v>455</v>
      </c>
      <c r="C59" s="14">
        <v>4</v>
      </c>
      <c r="D59" s="14">
        <v>2</v>
      </c>
      <c r="E59" s="29">
        <v>1</v>
      </c>
      <c r="F59" s="14">
        <v>0</v>
      </c>
      <c r="G59" s="14">
        <v>0</v>
      </c>
      <c r="H59" s="14">
        <v>1</v>
      </c>
      <c r="I59" s="14">
        <v>2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2</v>
      </c>
      <c r="P59" s="23">
        <v>1</v>
      </c>
    </row>
    <row r="60" spans="1:16" ht="20.399999999999999" x14ac:dyDescent="0.3">
      <c r="A60" s="28" t="s">
        <v>456</v>
      </c>
      <c r="B60" s="28" t="s">
        <v>457</v>
      </c>
      <c r="C60" s="14">
        <v>10</v>
      </c>
      <c r="D60" s="14">
        <v>4</v>
      </c>
      <c r="E60" s="29">
        <v>1.5</v>
      </c>
      <c r="F60" s="14">
        <v>0</v>
      </c>
      <c r="G60" s="14">
        <v>0</v>
      </c>
      <c r="H60" s="14">
        <v>1</v>
      </c>
      <c r="I60" s="14">
        <v>2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3">
        <v>0</v>
      </c>
    </row>
    <row r="61" spans="1:16" ht="20.399999999999999" x14ac:dyDescent="0.3">
      <c r="A61" s="28" t="s">
        <v>458</v>
      </c>
      <c r="B61" s="28" t="s">
        <v>459</v>
      </c>
      <c r="C61" s="14">
        <v>6</v>
      </c>
      <c r="D61" s="14">
        <v>14</v>
      </c>
      <c r="E61" s="29">
        <v>-0.57142857142857095</v>
      </c>
      <c r="F61" s="14">
        <v>0</v>
      </c>
      <c r="G61" s="14">
        <v>0</v>
      </c>
      <c r="H61" s="14">
        <v>6</v>
      </c>
      <c r="I61" s="14">
        <v>3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3">
        <v>1</v>
      </c>
    </row>
    <row r="62" spans="1:16" x14ac:dyDescent="0.3">
      <c r="A62" s="28" t="s">
        <v>460</v>
      </c>
      <c r="B62" s="28" t="s">
        <v>461</v>
      </c>
      <c r="C62" s="14">
        <v>10</v>
      </c>
      <c r="D62" s="14">
        <v>6</v>
      </c>
      <c r="E62" s="29">
        <v>0.66666666666666696</v>
      </c>
      <c r="F62" s="14">
        <v>0</v>
      </c>
      <c r="G62" s="14">
        <v>0</v>
      </c>
      <c r="H62" s="14">
        <v>5</v>
      </c>
      <c r="I62" s="14">
        <v>3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3">
        <v>1</v>
      </c>
    </row>
    <row r="63" spans="1:16" ht="20.399999999999999" x14ac:dyDescent="0.3">
      <c r="A63" s="28" t="s">
        <v>462</v>
      </c>
      <c r="B63" s="28" t="s">
        <v>463</v>
      </c>
      <c r="C63" s="14">
        <v>16</v>
      </c>
      <c r="D63" s="14">
        <v>33</v>
      </c>
      <c r="E63" s="29">
        <v>-0.51515151515151503</v>
      </c>
      <c r="F63" s="14">
        <v>0</v>
      </c>
      <c r="G63" s="14">
        <v>0</v>
      </c>
      <c r="H63" s="14">
        <v>8</v>
      </c>
      <c r="I63" s="14">
        <v>14</v>
      </c>
      <c r="J63" s="14">
        <v>0</v>
      </c>
      <c r="K63" s="14">
        <v>2</v>
      </c>
      <c r="L63" s="14">
        <v>0</v>
      </c>
      <c r="M63" s="14">
        <v>0</v>
      </c>
      <c r="N63" s="14">
        <v>5</v>
      </c>
      <c r="O63" s="14">
        <v>0</v>
      </c>
      <c r="P63" s="23">
        <v>13</v>
      </c>
    </row>
    <row r="64" spans="1:16" ht="20.399999999999999" x14ac:dyDescent="0.3">
      <c r="A64" s="28" t="s">
        <v>464</v>
      </c>
      <c r="B64" s="28" t="s">
        <v>465</v>
      </c>
      <c r="C64" s="14">
        <v>32</v>
      </c>
      <c r="D64" s="14">
        <v>21</v>
      </c>
      <c r="E64" s="29">
        <v>0.52380952380952395</v>
      </c>
      <c r="F64" s="14">
        <v>0</v>
      </c>
      <c r="G64" s="14">
        <v>0</v>
      </c>
      <c r="H64" s="14">
        <v>1</v>
      </c>
      <c r="I64" s="14">
        <v>3</v>
      </c>
      <c r="J64" s="14">
        <v>6</v>
      </c>
      <c r="K64" s="14">
        <v>1</v>
      </c>
      <c r="L64" s="14">
        <v>0</v>
      </c>
      <c r="M64" s="14">
        <v>0</v>
      </c>
      <c r="N64" s="14">
        <v>3</v>
      </c>
      <c r="O64" s="14">
        <v>0</v>
      </c>
      <c r="P64" s="23">
        <v>6</v>
      </c>
    </row>
    <row r="65" spans="1:16" ht="20.399999999999999" x14ac:dyDescent="0.3">
      <c r="A65" s="28" t="s">
        <v>466</v>
      </c>
      <c r="B65" s="28" t="s">
        <v>467</v>
      </c>
      <c r="C65" s="14">
        <v>2</v>
      </c>
      <c r="D65" s="14">
        <v>5</v>
      </c>
      <c r="E65" s="29">
        <v>-0.6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3">
        <v>0</v>
      </c>
    </row>
    <row r="66" spans="1:16" ht="30.6" x14ac:dyDescent="0.3">
      <c r="A66" s="28" t="s">
        <v>468</v>
      </c>
      <c r="B66" s="28" t="s">
        <v>469</v>
      </c>
      <c r="C66" s="14">
        <v>0</v>
      </c>
      <c r="D66" s="14">
        <v>2</v>
      </c>
      <c r="E66" s="29">
        <v>-1</v>
      </c>
      <c r="F66" s="14">
        <v>0</v>
      </c>
      <c r="G66" s="14">
        <v>0</v>
      </c>
      <c r="H66" s="14">
        <v>0</v>
      </c>
      <c r="I66" s="14">
        <v>1</v>
      </c>
      <c r="J66" s="14">
        <v>0</v>
      </c>
      <c r="K66" s="14">
        <v>1</v>
      </c>
      <c r="L66" s="14">
        <v>0</v>
      </c>
      <c r="M66" s="14">
        <v>0</v>
      </c>
      <c r="N66" s="14">
        <v>0</v>
      </c>
      <c r="O66" s="14">
        <v>0</v>
      </c>
      <c r="P66" s="23">
        <v>0</v>
      </c>
    </row>
    <row r="67" spans="1:16" ht="30.6" x14ac:dyDescent="0.3">
      <c r="A67" s="28" t="s">
        <v>470</v>
      </c>
      <c r="B67" s="28" t="s">
        <v>471</v>
      </c>
      <c r="C67" s="14">
        <v>0</v>
      </c>
      <c r="D67" s="14">
        <v>1</v>
      </c>
      <c r="E67" s="29">
        <v>-1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6</v>
      </c>
      <c r="L67" s="14">
        <v>0</v>
      </c>
      <c r="M67" s="14">
        <v>0</v>
      </c>
      <c r="N67" s="14">
        <v>0</v>
      </c>
      <c r="O67" s="14">
        <v>0</v>
      </c>
      <c r="P67" s="23">
        <v>0</v>
      </c>
    </row>
    <row r="68" spans="1:16" ht="30.6" x14ac:dyDescent="0.3">
      <c r="A68" s="28" t="s">
        <v>472</v>
      </c>
      <c r="B68" s="28" t="s">
        <v>473</v>
      </c>
      <c r="C68" s="14">
        <v>0</v>
      </c>
      <c r="D68" s="14">
        <v>0</v>
      </c>
      <c r="E68" s="29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3">
        <v>0</v>
      </c>
    </row>
    <row r="69" spans="1:16" ht="20.399999999999999" x14ac:dyDescent="0.3">
      <c r="A69" s="28" t="s">
        <v>474</v>
      </c>
      <c r="B69" s="28" t="s">
        <v>475</v>
      </c>
      <c r="C69" s="14">
        <v>0</v>
      </c>
      <c r="D69" s="14">
        <v>3</v>
      </c>
      <c r="E69" s="29">
        <v>-1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3">
        <v>0</v>
      </c>
    </row>
    <row r="70" spans="1:16" ht="20.399999999999999" x14ac:dyDescent="0.3">
      <c r="A70" s="28" t="s">
        <v>476</v>
      </c>
      <c r="B70" s="28" t="s">
        <v>477</v>
      </c>
      <c r="C70" s="14">
        <v>0</v>
      </c>
      <c r="D70" s="14">
        <v>1</v>
      </c>
      <c r="E70" s="29">
        <v>-1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3">
        <v>0</v>
      </c>
    </row>
    <row r="71" spans="1:16" ht="20.399999999999999" x14ac:dyDescent="0.3">
      <c r="A71" s="28" t="s">
        <v>478</v>
      </c>
      <c r="B71" s="28" t="s">
        <v>479</v>
      </c>
      <c r="C71" s="14">
        <v>0</v>
      </c>
      <c r="D71" s="14">
        <v>0</v>
      </c>
      <c r="E71" s="29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2</v>
      </c>
      <c r="L71" s="14">
        <v>0</v>
      </c>
      <c r="M71" s="14">
        <v>0</v>
      </c>
      <c r="N71" s="14">
        <v>1</v>
      </c>
      <c r="O71" s="14">
        <v>0</v>
      </c>
      <c r="P71" s="23">
        <v>0</v>
      </c>
    </row>
    <row r="72" spans="1:16" x14ac:dyDescent="0.3">
      <c r="A72" s="226" t="s">
        <v>480</v>
      </c>
      <c r="B72" s="227"/>
      <c r="C72" s="25">
        <v>6</v>
      </c>
      <c r="D72" s="25">
        <v>5</v>
      </c>
      <c r="E72" s="26">
        <v>0.2</v>
      </c>
      <c r="F72" s="25">
        <v>0</v>
      </c>
      <c r="G72" s="25">
        <v>0</v>
      </c>
      <c r="H72" s="25">
        <v>0</v>
      </c>
      <c r="I72" s="25">
        <v>3</v>
      </c>
      <c r="J72" s="25">
        <v>0</v>
      </c>
      <c r="K72" s="25">
        <v>0</v>
      </c>
      <c r="L72" s="25">
        <v>0</v>
      </c>
      <c r="M72" s="25">
        <v>0</v>
      </c>
      <c r="N72" s="25">
        <v>1</v>
      </c>
      <c r="O72" s="25">
        <v>0</v>
      </c>
      <c r="P72" s="27">
        <v>3</v>
      </c>
    </row>
    <row r="73" spans="1:16" x14ac:dyDescent="0.3">
      <c r="A73" s="28" t="s">
        <v>481</v>
      </c>
      <c r="B73" s="28" t="s">
        <v>482</v>
      </c>
      <c r="C73" s="14">
        <v>6</v>
      </c>
      <c r="D73" s="14">
        <v>5</v>
      </c>
      <c r="E73" s="29">
        <v>0.2</v>
      </c>
      <c r="F73" s="14">
        <v>0</v>
      </c>
      <c r="G73" s="14">
        <v>0</v>
      </c>
      <c r="H73" s="14">
        <v>0</v>
      </c>
      <c r="I73" s="14">
        <v>3</v>
      </c>
      <c r="J73" s="14">
        <v>0</v>
      </c>
      <c r="K73" s="14">
        <v>0</v>
      </c>
      <c r="L73" s="14">
        <v>0</v>
      </c>
      <c r="M73" s="14">
        <v>0</v>
      </c>
      <c r="N73" s="14">
        <v>1</v>
      </c>
      <c r="O73" s="14">
        <v>0</v>
      </c>
      <c r="P73" s="23">
        <v>3</v>
      </c>
    </row>
    <row r="74" spans="1:16" x14ac:dyDescent="0.3">
      <c r="A74" s="226" t="s">
        <v>483</v>
      </c>
      <c r="B74" s="227"/>
      <c r="C74" s="25">
        <v>97</v>
      </c>
      <c r="D74" s="25">
        <v>109</v>
      </c>
      <c r="E74" s="26">
        <v>-0.11009174311926601</v>
      </c>
      <c r="F74" s="25">
        <v>3</v>
      </c>
      <c r="G74" s="25">
        <v>2</v>
      </c>
      <c r="H74" s="25">
        <v>7</v>
      </c>
      <c r="I74" s="25">
        <v>12</v>
      </c>
      <c r="J74" s="25">
        <v>0</v>
      </c>
      <c r="K74" s="25">
        <v>0</v>
      </c>
      <c r="L74" s="25">
        <v>0</v>
      </c>
      <c r="M74" s="25">
        <v>2</v>
      </c>
      <c r="N74" s="25">
        <v>2</v>
      </c>
      <c r="O74" s="25">
        <v>0</v>
      </c>
      <c r="P74" s="27">
        <v>10</v>
      </c>
    </row>
    <row r="75" spans="1:16" x14ac:dyDescent="0.3">
      <c r="A75" s="28" t="s">
        <v>484</v>
      </c>
      <c r="B75" s="28" t="s">
        <v>485</v>
      </c>
      <c r="C75" s="14">
        <v>46</v>
      </c>
      <c r="D75" s="14">
        <v>49</v>
      </c>
      <c r="E75" s="29">
        <v>-6.1224489795918401E-2</v>
      </c>
      <c r="F75" s="14">
        <v>2</v>
      </c>
      <c r="G75" s="14">
        <v>1</v>
      </c>
      <c r="H75" s="14">
        <v>3</v>
      </c>
      <c r="I75" s="14">
        <v>4</v>
      </c>
      <c r="J75" s="14">
        <v>0</v>
      </c>
      <c r="K75" s="14">
        <v>0</v>
      </c>
      <c r="L75" s="14">
        <v>0</v>
      </c>
      <c r="M75" s="14">
        <v>0</v>
      </c>
      <c r="N75" s="14">
        <v>1</v>
      </c>
      <c r="O75" s="14">
        <v>0</v>
      </c>
      <c r="P75" s="23">
        <v>6</v>
      </c>
    </row>
    <row r="76" spans="1:16" ht="20.399999999999999" x14ac:dyDescent="0.3">
      <c r="A76" s="28" t="s">
        <v>486</v>
      </c>
      <c r="B76" s="28" t="s">
        <v>487</v>
      </c>
      <c r="C76" s="14">
        <v>6</v>
      </c>
      <c r="D76" s="14">
        <v>3</v>
      </c>
      <c r="E76" s="29">
        <v>1</v>
      </c>
      <c r="F76" s="14">
        <v>0</v>
      </c>
      <c r="G76" s="14">
        <v>0</v>
      </c>
      <c r="H76" s="14">
        <v>1</v>
      </c>
      <c r="I76" s="14">
        <v>1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3">
        <v>0</v>
      </c>
    </row>
    <row r="77" spans="1:16" x14ac:dyDescent="0.3">
      <c r="A77" s="28" t="s">
        <v>488</v>
      </c>
      <c r="B77" s="28" t="s">
        <v>489</v>
      </c>
      <c r="C77" s="14">
        <v>17</v>
      </c>
      <c r="D77" s="14">
        <v>27</v>
      </c>
      <c r="E77" s="29">
        <v>-0.37037037037037002</v>
      </c>
      <c r="F77" s="14">
        <v>1</v>
      </c>
      <c r="G77" s="14">
        <v>0</v>
      </c>
      <c r="H77" s="14">
        <v>1</v>
      </c>
      <c r="I77" s="14">
        <v>0</v>
      </c>
      <c r="J77" s="14">
        <v>0</v>
      </c>
      <c r="K77" s="14">
        <v>0</v>
      </c>
      <c r="L77" s="14">
        <v>0</v>
      </c>
      <c r="M77" s="14">
        <v>2</v>
      </c>
      <c r="N77" s="14">
        <v>0</v>
      </c>
      <c r="O77" s="14">
        <v>0</v>
      </c>
      <c r="P77" s="23">
        <v>3</v>
      </c>
    </row>
    <row r="78" spans="1:16" x14ac:dyDescent="0.3">
      <c r="A78" s="28" t="s">
        <v>490</v>
      </c>
      <c r="B78" s="28" t="s">
        <v>491</v>
      </c>
      <c r="C78" s="14">
        <v>0</v>
      </c>
      <c r="D78" s="14">
        <v>0</v>
      </c>
      <c r="E78" s="29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3">
        <v>0</v>
      </c>
    </row>
    <row r="79" spans="1:16" ht="20.399999999999999" x14ac:dyDescent="0.3">
      <c r="A79" s="28" t="s">
        <v>492</v>
      </c>
      <c r="B79" s="28" t="s">
        <v>493</v>
      </c>
      <c r="C79" s="14">
        <v>25</v>
      </c>
      <c r="D79" s="14">
        <v>26</v>
      </c>
      <c r="E79" s="29">
        <v>-3.8461538461538498E-2</v>
      </c>
      <c r="F79" s="14">
        <v>0</v>
      </c>
      <c r="G79" s="14">
        <v>1</v>
      </c>
      <c r="H79" s="14">
        <v>1</v>
      </c>
      <c r="I79" s="14">
        <v>2</v>
      </c>
      <c r="J79" s="14">
        <v>0</v>
      </c>
      <c r="K79" s="14">
        <v>0</v>
      </c>
      <c r="L79" s="14">
        <v>0</v>
      </c>
      <c r="M79" s="14">
        <v>0</v>
      </c>
      <c r="N79" s="14">
        <v>1</v>
      </c>
      <c r="O79" s="14">
        <v>0</v>
      </c>
      <c r="P79" s="23">
        <v>1</v>
      </c>
    </row>
    <row r="80" spans="1:16" ht="30.6" x14ac:dyDescent="0.3">
      <c r="A80" s="28" t="s">
        <v>494</v>
      </c>
      <c r="B80" s="28" t="s">
        <v>495</v>
      </c>
      <c r="C80" s="14">
        <v>0</v>
      </c>
      <c r="D80" s="14">
        <v>0</v>
      </c>
      <c r="E80" s="29">
        <v>0</v>
      </c>
      <c r="F80" s="14">
        <v>0</v>
      </c>
      <c r="G80" s="14">
        <v>0</v>
      </c>
      <c r="H80" s="14">
        <v>0</v>
      </c>
      <c r="I80" s="14">
        <v>1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3">
        <v>0</v>
      </c>
    </row>
    <row r="81" spans="1:16" ht="20.399999999999999" x14ac:dyDescent="0.3">
      <c r="A81" s="28" t="s">
        <v>496</v>
      </c>
      <c r="B81" s="28" t="s">
        <v>497</v>
      </c>
      <c r="C81" s="14">
        <v>3</v>
      </c>
      <c r="D81" s="14">
        <v>4</v>
      </c>
      <c r="E81" s="29">
        <v>-0.25</v>
      </c>
      <c r="F81" s="14">
        <v>0</v>
      </c>
      <c r="G81" s="14">
        <v>0</v>
      </c>
      <c r="H81" s="14">
        <v>1</v>
      </c>
      <c r="I81" s="14">
        <v>4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3">
        <v>0</v>
      </c>
    </row>
    <row r="82" spans="1:16" x14ac:dyDescent="0.3">
      <c r="A82" s="226" t="s">
        <v>498</v>
      </c>
      <c r="B82" s="227"/>
      <c r="C82" s="25">
        <v>112</v>
      </c>
      <c r="D82" s="25">
        <v>120</v>
      </c>
      <c r="E82" s="26">
        <v>-6.6666666666666693E-2</v>
      </c>
      <c r="F82" s="25">
        <v>2</v>
      </c>
      <c r="G82" s="25">
        <v>4</v>
      </c>
      <c r="H82" s="25">
        <v>5</v>
      </c>
      <c r="I82" s="25">
        <v>17</v>
      </c>
      <c r="J82" s="25">
        <v>0</v>
      </c>
      <c r="K82" s="25">
        <v>0</v>
      </c>
      <c r="L82" s="25">
        <v>0</v>
      </c>
      <c r="M82" s="25">
        <v>0</v>
      </c>
      <c r="N82" s="25">
        <v>5</v>
      </c>
      <c r="O82" s="25">
        <v>0</v>
      </c>
      <c r="P82" s="27">
        <v>23</v>
      </c>
    </row>
    <row r="83" spans="1:16" x14ac:dyDescent="0.3">
      <c r="A83" s="28" t="s">
        <v>499</v>
      </c>
      <c r="B83" s="28" t="s">
        <v>500</v>
      </c>
      <c r="C83" s="14">
        <v>38</v>
      </c>
      <c r="D83" s="14">
        <v>33</v>
      </c>
      <c r="E83" s="29">
        <v>0.15151515151515199</v>
      </c>
      <c r="F83" s="14">
        <v>0</v>
      </c>
      <c r="G83" s="14">
        <v>0</v>
      </c>
      <c r="H83" s="14">
        <v>2</v>
      </c>
      <c r="I83" s="14">
        <v>1</v>
      </c>
      <c r="J83" s="14">
        <v>0</v>
      </c>
      <c r="K83" s="14">
        <v>0</v>
      </c>
      <c r="L83" s="14">
        <v>0</v>
      </c>
      <c r="M83" s="14">
        <v>0</v>
      </c>
      <c r="N83" s="14">
        <v>2</v>
      </c>
      <c r="O83" s="14">
        <v>0</v>
      </c>
      <c r="P83" s="23">
        <v>2</v>
      </c>
    </row>
    <row r="84" spans="1:16" x14ac:dyDescent="0.3">
      <c r="A84" s="28" t="s">
        <v>501</v>
      </c>
      <c r="B84" s="28" t="s">
        <v>502</v>
      </c>
      <c r="C84" s="14">
        <v>74</v>
      </c>
      <c r="D84" s="14">
        <v>87</v>
      </c>
      <c r="E84" s="29">
        <v>-0.14942528735632199</v>
      </c>
      <c r="F84" s="14">
        <v>2</v>
      </c>
      <c r="G84" s="14">
        <v>4</v>
      </c>
      <c r="H84" s="14">
        <v>3</v>
      </c>
      <c r="I84" s="14">
        <v>16</v>
      </c>
      <c r="J84" s="14">
        <v>0</v>
      </c>
      <c r="K84" s="14">
        <v>0</v>
      </c>
      <c r="L84" s="14">
        <v>0</v>
      </c>
      <c r="M84" s="14">
        <v>0</v>
      </c>
      <c r="N84" s="14">
        <v>3</v>
      </c>
      <c r="O84" s="14">
        <v>0</v>
      </c>
      <c r="P84" s="23">
        <v>21</v>
      </c>
    </row>
    <row r="85" spans="1:16" x14ac:dyDescent="0.3">
      <c r="A85" s="226" t="s">
        <v>503</v>
      </c>
      <c r="B85" s="227"/>
      <c r="C85" s="25">
        <v>498</v>
      </c>
      <c r="D85" s="25">
        <v>501</v>
      </c>
      <c r="E85" s="26">
        <v>-5.9880239520958096E-3</v>
      </c>
      <c r="F85" s="25">
        <v>4</v>
      </c>
      <c r="G85" s="25">
        <v>6</v>
      </c>
      <c r="H85" s="25">
        <v>146</v>
      </c>
      <c r="I85" s="25">
        <v>89</v>
      </c>
      <c r="J85" s="25">
        <v>0</v>
      </c>
      <c r="K85" s="25">
        <v>0</v>
      </c>
      <c r="L85" s="25">
        <v>0</v>
      </c>
      <c r="M85" s="25">
        <v>0</v>
      </c>
      <c r="N85" s="25">
        <v>5</v>
      </c>
      <c r="O85" s="25">
        <v>0</v>
      </c>
      <c r="P85" s="27">
        <v>69</v>
      </c>
    </row>
    <row r="86" spans="1:16" x14ac:dyDescent="0.3">
      <c r="A86" s="28" t="s">
        <v>504</v>
      </c>
      <c r="B86" s="28" t="s">
        <v>505</v>
      </c>
      <c r="C86" s="14">
        <v>0</v>
      </c>
      <c r="D86" s="14">
        <v>4</v>
      </c>
      <c r="E86" s="29">
        <v>-1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3">
        <v>0</v>
      </c>
    </row>
    <row r="87" spans="1:16" x14ac:dyDescent="0.3">
      <c r="A87" s="28" t="s">
        <v>506</v>
      </c>
      <c r="B87" s="28" t="s">
        <v>507</v>
      </c>
      <c r="C87" s="14">
        <v>0</v>
      </c>
      <c r="D87" s="14">
        <v>0</v>
      </c>
      <c r="E87" s="29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3">
        <v>0</v>
      </c>
    </row>
    <row r="88" spans="1:16" ht="20.399999999999999" x14ac:dyDescent="0.3">
      <c r="A88" s="28" t="s">
        <v>508</v>
      </c>
      <c r="B88" s="28" t="s">
        <v>509</v>
      </c>
      <c r="C88" s="14">
        <v>1</v>
      </c>
      <c r="D88" s="14">
        <v>0</v>
      </c>
      <c r="E88" s="29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3">
        <v>0</v>
      </c>
    </row>
    <row r="89" spans="1:16" ht="20.399999999999999" x14ac:dyDescent="0.3">
      <c r="A89" s="28" t="s">
        <v>510</v>
      </c>
      <c r="B89" s="28" t="s">
        <v>511</v>
      </c>
      <c r="C89" s="14">
        <v>58</v>
      </c>
      <c r="D89" s="14">
        <v>63</v>
      </c>
      <c r="E89" s="29">
        <v>-7.9365079365079402E-2</v>
      </c>
      <c r="F89" s="14">
        <v>1</v>
      </c>
      <c r="G89" s="14">
        <v>1</v>
      </c>
      <c r="H89" s="14">
        <v>1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3">
        <v>1</v>
      </c>
    </row>
    <row r="90" spans="1:16" ht="20.399999999999999" x14ac:dyDescent="0.3">
      <c r="A90" s="28" t="s">
        <v>512</v>
      </c>
      <c r="B90" s="28" t="s">
        <v>513</v>
      </c>
      <c r="C90" s="14">
        <v>2</v>
      </c>
      <c r="D90" s="14">
        <v>4</v>
      </c>
      <c r="E90" s="29">
        <v>-0.5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3">
        <v>0</v>
      </c>
    </row>
    <row r="91" spans="1:16" x14ac:dyDescent="0.3">
      <c r="A91" s="28" t="s">
        <v>514</v>
      </c>
      <c r="B91" s="28" t="s">
        <v>515</v>
      </c>
      <c r="C91" s="14">
        <v>23</v>
      </c>
      <c r="D91" s="14">
        <v>26</v>
      </c>
      <c r="E91" s="29">
        <v>-0.115384615384615</v>
      </c>
      <c r="F91" s="14">
        <v>0</v>
      </c>
      <c r="G91" s="14">
        <v>0</v>
      </c>
      <c r="H91" s="14">
        <v>0</v>
      </c>
      <c r="I91" s="14">
        <v>2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3">
        <v>2</v>
      </c>
    </row>
    <row r="92" spans="1:16" x14ac:dyDescent="0.3">
      <c r="A92" s="28" t="s">
        <v>516</v>
      </c>
      <c r="B92" s="28" t="s">
        <v>517</v>
      </c>
      <c r="C92" s="14">
        <v>80</v>
      </c>
      <c r="D92" s="14">
        <v>96</v>
      </c>
      <c r="E92" s="29">
        <v>-0.16666666666666699</v>
      </c>
      <c r="F92" s="14">
        <v>0</v>
      </c>
      <c r="G92" s="14">
        <v>2</v>
      </c>
      <c r="H92" s="14">
        <v>25</v>
      </c>
      <c r="I92" s="14">
        <v>52</v>
      </c>
      <c r="J92" s="14">
        <v>0</v>
      </c>
      <c r="K92" s="14">
        <v>0</v>
      </c>
      <c r="L92" s="14">
        <v>0</v>
      </c>
      <c r="M92" s="14">
        <v>0</v>
      </c>
      <c r="N92" s="14">
        <v>5</v>
      </c>
      <c r="O92" s="14">
        <v>0</v>
      </c>
      <c r="P92" s="23">
        <v>40</v>
      </c>
    </row>
    <row r="93" spans="1:16" x14ac:dyDescent="0.3">
      <c r="A93" s="28" t="s">
        <v>518</v>
      </c>
      <c r="B93" s="28" t="s">
        <v>519</v>
      </c>
      <c r="C93" s="14">
        <v>15</v>
      </c>
      <c r="D93" s="14">
        <v>7</v>
      </c>
      <c r="E93" s="29">
        <v>1.1428571428571399</v>
      </c>
      <c r="F93" s="14">
        <v>0</v>
      </c>
      <c r="G93" s="14">
        <v>1</v>
      </c>
      <c r="H93" s="14">
        <v>1</v>
      </c>
      <c r="I93" s="14">
        <v>3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3">
        <v>2</v>
      </c>
    </row>
    <row r="94" spans="1:16" x14ac:dyDescent="0.3">
      <c r="A94" s="28" t="s">
        <v>520</v>
      </c>
      <c r="B94" s="28" t="s">
        <v>521</v>
      </c>
      <c r="C94" s="14">
        <v>309</v>
      </c>
      <c r="D94" s="14">
        <v>293</v>
      </c>
      <c r="E94" s="29">
        <v>5.4607508532423202E-2</v>
      </c>
      <c r="F94" s="14">
        <v>2</v>
      </c>
      <c r="G94" s="14">
        <v>2</v>
      </c>
      <c r="H94" s="14">
        <v>119</v>
      </c>
      <c r="I94" s="14">
        <v>32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3">
        <v>24</v>
      </c>
    </row>
    <row r="95" spans="1:16" ht="20.399999999999999" x14ac:dyDescent="0.3">
      <c r="A95" s="28" t="s">
        <v>522</v>
      </c>
      <c r="B95" s="28" t="s">
        <v>523</v>
      </c>
      <c r="C95" s="14">
        <v>2</v>
      </c>
      <c r="D95" s="14">
        <v>0</v>
      </c>
      <c r="E95" s="29">
        <v>0</v>
      </c>
      <c r="F95" s="14">
        <v>1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3">
        <v>0</v>
      </c>
    </row>
    <row r="96" spans="1:16" ht="20.399999999999999" x14ac:dyDescent="0.3">
      <c r="A96" s="28" t="s">
        <v>524</v>
      </c>
      <c r="B96" s="28" t="s">
        <v>525</v>
      </c>
      <c r="C96" s="14">
        <v>8</v>
      </c>
      <c r="D96" s="14">
        <v>8</v>
      </c>
      <c r="E96" s="29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3">
        <v>0</v>
      </c>
    </row>
    <row r="97" spans="1:16" x14ac:dyDescent="0.3">
      <c r="A97" s="226" t="s">
        <v>526</v>
      </c>
      <c r="B97" s="227"/>
      <c r="C97" s="25">
        <v>6455</v>
      </c>
      <c r="D97" s="25">
        <v>5954</v>
      </c>
      <c r="E97" s="26">
        <v>8.4145112529391997E-2</v>
      </c>
      <c r="F97" s="25">
        <v>249</v>
      </c>
      <c r="G97" s="25">
        <v>185</v>
      </c>
      <c r="H97" s="25">
        <v>1331</v>
      </c>
      <c r="I97" s="25">
        <v>1074</v>
      </c>
      <c r="J97" s="25">
        <v>0</v>
      </c>
      <c r="K97" s="25">
        <v>1</v>
      </c>
      <c r="L97" s="25">
        <v>0</v>
      </c>
      <c r="M97" s="25">
        <v>0</v>
      </c>
      <c r="N97" s="25">
        <v>21</v>
      </c>
      <c r="O97" s="25">
        <v>37</v>
      </c>
      <c r="P97" s="27">
        <v>747</v>
      </c>
    </row>
    <row r="98" spans="1:16" x14ac:dyDescent="0.3">
      <c r="A98" s="28" t="s">
        <v>527</v>
      </c>
      <c r="B98" s="28" t="s">
        <v>528</v>
      </c>
      <c r="C98" s="14">
        <v>1314</v>
      </c>
      <c r="D98" s="14">
        <v>1104</v>
      </c>
      <c r="E98" s="29">
        <v>0.190217391304348</v>
      </c>
      <c r="F98" s="14">
        <v>102</v>
      </c>
      <c r="G98" s="14">
        <v>70</v>
      </c>
      <c r="H98" s="14">
        <v>317</v>
      </c>
      <c r="I98" s="14">
        <v>227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1</v>
      </c>
      <c r="P98" s="23">
        <v>170</v>
      </c>
    </row>
    <row r="99" spans="1:16" x14ac:dyDescent="0.3">
      <c r="A99" s="28" t="s">
        <v>529</v>
      </c>
      <c r="B99" s="28" t="s">
        <v>530</v>
      </c>
      <c r="C99" s="14">
        <v>654</v>
      </c>
      <c r="D99" s="14">
        <v>641</v>
      </c>
      <c r="E99" s="29">
        <v>2.0280811232449299E-2</v>
      </c>
      <c r="F99" s="14">
        <v>56</v>
      </c>
      <c r="G99" s="14">
        <v>34</v>
      </c>
      <c r="H99" s="14">
        <v>217</v>
      </c>
      <c r="I99" s="14">
        <v>107</v>
      </c>
      <c r="J99" s="14">
        <v>0</v>
      </c>
      <c r="K99" s="14">
        <v>0</v>
      </c>
      <c r="L99" s="14">
        <v>0</v>
      </c>
      <c r="M99" s="14">
        <v>0</v>
      </c>
      <c r="N99" s="14">
        <v>1</v>
      </c>
      <c r="O99" s="14">
        <v>4</v>
      </c>
      <c r="P99" s="23">
        <v>107</v>
      </c>
    </row>
    <row r="100" spans="1:16" ht="20.399999999999999" x14ac:dyDescent="0.3">
      <c r="A100" s="28" t="s">
        <v>531</v>
      </c>
      <c r="B100" s="28" t="s">
        <v>532</v>
      </c>
      <c r="C100" s="14">
        <v>57</v>
      </c>
      <c r="D100" s="14">
        <v>51</v>
      </c>
      <c r="E100" s="29">
        <v>0.11764705882352899</v>
      </c>
      <c r="F100" s="14">
        <v>7</v>
      </c>
      <c r="G100" s="14">
        <v>17</v>
      </c>
      <c r="H100" s="14">
        <v>17</v>
      </c>
      <c r="I100" s="14">
        <v>77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6</v>
      </c>
      <c r="P100" s="23">
        <v>48</v>
      </c>
    </row>
    <row r="101" spans="1:16" ht="20.399999999999999" x14ac:dyDescent="0.3">
      <c r="A101" s="28" t="s">
        <v>533</v>
      </c>
      <c r="B101" s="28" t="s">
        <v>534</v>
      </c>
      <c r="C101" s="14">
        <v>361</v>
      </c>
      <c r="D101" s="14">
        <v>333</v>
      </c>
      <c r="E101" s="29">
        <v>8.4084084084084104E-2</v>
      </c>
      <c r="F101" s="14">
        <v>29</v>
      </c>
      <c r="G101" s="14">
        <v>18</v>
      </c>
      <c r="H101" s="14">
        <v>100</v>
      </c>
      <c r="I101" s="14">
        <v>92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25</v>
      </c>
      <c r="P101" s="23">
        <v>74</v>
      </c>
    </row>
    <row r="102" spans="1:16" x14ac:dyDescent="0.3">
      <c r="A102" s="28" t="s">
        <v>535</v>
      </c>
      <c r="B102" s="28" t="s">
        <v>536</v>
      </c>
      <c r="C102" s="14">
        <v>18</v>
      </c>
      <c r="D102" s="14">
        <v>30</v>
      </c>
      <c r="E102" s="29">
        <v>-0.4</v>
      </c>
      <c r="F102" s="14">
        <v>0</v>
      </c>
      <c r="G102" s="14">
        <v>0</v>
      </c>
      <c r="H102" s="14">
        <v>3</v>
      </c>
      <c r="I102" s="14">
        <v>4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3">
        <v>1</v>
      </c>
    </row>
    <row r="103" spans="1:16" x14ac:dyDescent="0.3">
      <c r="A103" s="28" t="s">
        <v>537</v>
      </c>
      <c r="B103" s="28" t="s">
        <v>538</v>
      </c>
      <c r="C103" s="14">
        <v>84</v>
      </c>
      <c r="D103" s="14">
        <v>106</v>
      </c>
      <c r="E103" s="29">
        <v>-0.20754716981132099</v>
      </c>
      <c r="F103" s="14">
        <v>8</v>
      </c>
      <c r="G103" s="14">
        <v>3</v>
      </c>
      <c r="H103" s="14">
        <v>25</v>
      </c>
      <c r="I103" s="14">
        <v>18</v>
      </c>
      <c r="J103" s="14">
        <v>0</v>
      </c>
      <c r="K103" s="14">
        <v>0</v>
      </c>
      <c r="L103" s="14">
        <v>0</v>
      </c>
      <c r="M103" s="14">
        <v>0</v>
      </c>
      <c r="N103" s="14">
        <v>1</v>
      </c>
      <c r="O103" s="14">
        <v>0</v>
      </c>
      <c r="P103" s="23">
        <v>22</v>
      </c>
    </row>
    <row r="104" spans="1:16" x14ac:dyDescent="0.3">
      <c r="A104" s="28" t="s">
        <v>539</v>
      </c>
      <c r="B104" s="28" t="s">
        <v>540</v>
      </c>
      <c r="C104" s="14">
        <v>132</v>
      </c>
      <c r="D104" s="14">
        <v>144</v>
      </c>
      <c r="E104" s="29">
        <v>-8.3333333333333301E-2</v>
      </c>
      <c r="F104" s="14">
        <v>1</v>
      </c>
      <c r="G104" s="14">
        <v>0</v>
      </c>
      <c r="H104" s="14">
        <v>14</v>
      </c>
      <c r="I104" s="14">
        <v>1</v>
      </c>
      <c r="J104" s="14">
        <v>0</v>
      </c>
      <c r="K104" s="14">
        <v>0</v>
      </c>
      <c r="L104" s="14">
        <v>0</v>
      </c>
      <c r="M104" s="14">
        <v>0</v>
      </c>
      <c r="N104" s="14">
        <v>1</v>
      </c>
      <c r="O104" s="14">
        <v>0</v>
      </c>
      <c r="P104" s="23">
        <v>1</v>
      </c>
    </row>
    <row r="105" spans="1:16" x14ac:dyDescent="0.3">
      <c r="A105" s="28" t="s">
        <v>541</v>
      </c>
      <c r="B105" s="28" t="s">
        <v>542</v>
      </c>
      <c r="C105" s="14">
        <v>2283</v>
      </c>
      <c r="D105" s="14">
        <v>2042</v>
      </c>
      <c r="E105" s="29">
        <v>0.118021547502448</v>
      </c>
      <c r="F105" s="14">
        <v>12</v>
      </c>
      <c r="G105" s="14">
        <v>10</v>
      </c>
      <c r="H105" s="14">
        <v>434</v>
      </c>
      <c r="I105" s="14">
        <v>332</v>
      </c>
      <c r="J105" s="14">
        <v>0</v>
      </c>
      <c r="K105" s="14">
        <v>0</v>
      </c>
      <c r="L105" s="14">
        <v>0</v>
      </c>
      <c r="M105" s="14">
        <v>0</v>
      </c>
      <c r="N105" s="14">
        <v>2</v>
      </c>
      <c r="O105" s="14">
        <v>0</v>
      </c>
      <c r="P105" s="23">
        <v>159</v>
      </c>
    </row>
    <row r="106" spans="1:16" ht="20.399999999999999" x14ac:dyDescent="0.3">
      <c r="A106" s="28" t="s">
        <v>543</v>
      </c>
      <c r="B106" s="28" t="s">
        <v>544</v>
      </c>
      <c r="C106" s="14">
        <v>475</v>
      </c>
      <c r="D106" s="14">
        <v>483</v>
      </c>
      <c r="E106" s="29">
        <v>-1.6563146997929601E-2</v>
      </c>
      <c r="F106" s="14">
        <v>9</v>
      </c>
      <c r="G106" s="14">
        <v>7</v>
      </c>
      <c r="H106" s="14">
        <v>79</v>
      </c>
      <c r="I106" s="14">
        <v>62</v>
      </c>
      <c r="J106" s="14">
        <v>0</v>
      </c>
      <c r="K106" s="14">
        <v>0</v>
      </c>
      <c r="L106" s="14">
        <v>0</v>
      </c>
      <c r="M106" s="14">
        <v>0</v>
      </c>
      <c r="N106" s="14">
        <v>9</v>
      </c>
      <c r="O106" s="14">
        <v>0</v>
      </c>
      <c r="P106" s="23">
        <v>47</v>
      </c>
    </row>
    <row r="107" spans="1:16" ht="20.399999999999999" x14ac:dyDescent="0.3">
      <c r="A107" s="28" t="s">
        <v>545</v>
      </c>
      <c r="B107" s="28" t="s">
        <v>546</v>
      </c>
      <c r="C107" s="14">
        <v>19</v>
      </c>
      <c r="D107" s="14">
        <v>11</v>
      </c>
      <c r="E107" s="29">
        <v>0.72727272727272696</v>
      </c>
      <c r="F107" s="14">
        <v>0</v>
      </c>
      <c r="G107" s="14">
        <v>0</v>
      </c>
      <c r="H107" s="14">
        <v>1</v>
      </c>
      <c r="I107" s="14">
        <v>2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3">
        <v>1</v>
      </c>
    </row>
    <row r="108" spans="1:16" x14ac:dyDescent="0.3">
      <c r="A108" s="28" t="s">
        <v>547</v>
      </c>
      <c r="B108" s="28" t="s">
        <v>548</v>
      </c>
      <c r="C108" s="14">
        <v>18</v>
      </c>
      <c r="D108" s="14">
        <v>11</v>
      </c>
      <c r="E108" s="29">
        <v>0.63636363636363602</v>
      </c>
      <c r="F108" s="14">
        <v>0</v>
      </c>
      <c r="G108" s="14">
        <v>0</v>
      </c>
      <c r="H108" s="14">
        <v>5</v>
      </c>
      <c r="I108" s="14">
        <v>6</v>
      </c>
      <c r="J108" s="14">
        <v>0</v>
      </c>
      <c r="K108" s="14">
        <v>0</v>
      </c>
      <c r="L108" s="14">
        <v>0</v>
      </c>
      <c r="M108" s="14">
        <v>0</v>
      </c>
      <c r="N108" s="14">
        <v>2</v>
      </c>
      <c r="O108" s="14">
        <v>0</v>
      </c>
      <c r="P108" s="23">
        <v>1</v>
      </c>
    </row>
    <row r="109" spans="1:16" x14ac:dyDescent="0.3">
      <c r="A109" s="28" t="s">
        <v>549</v>
      </c>
      <c r="B109" s="28" t="s">
        <v>550</v>
      </c>
      <c r="C109" s="14">
        <v>7</v>
      </c>
      <c r="D109" s="14">
        <v>4</v>
      </c>
      <c r="E109" s="29">
        <v>0.75</v>
      </c>
      <c r="F109" s="14">
        <v>0</v>
      </c>
      <c r="G109" s="14">
        <v>0</v>
      </c>
      <c r="H109" s="14">
        <v>3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3">
        <v>2</v>
      </c>
    </row>
    <row r="110" spans="1:16" ht="20.399999999999999" x14ac:dyDescent="0.3">
      <c r="A110" s="28" t="s">
        <v>551</v>
      </c>
      <c r="B110" s="28" t="s">
        <v>552</v>
      </c>
      <c r="C110" s="14">
        <v>0</v>
      </c>
      <c r="D110" s="14">
        <v>0</v>
      </c>
      <c r="E110" s="29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3">
        <v>0</v>
      </c>
    </row>
    <row r="111" spans="1:16" x14ac:dyDescent="0.3">
      <c r="A111" s="28" t="s">
        <v>553</v>
      </c>
      <c r="B111" s="28" t="s">
        <v>554</v>
      </c>
      <c r="C111" s="14">
        <v>941</v>
      </c>
      <c r="D111" s="14">
        <v>925</v>
      </c>
      <c r="E111" s="29">
        <v>1.7297297297297301E-2</v>
      </c>
      <c r="F111" s="14">
        <v>25</v>
      </c>
      <c r="G111" s="14">
        <v>26</v>
      </c>
      <c r="H111" s="14">
        <v>106</v>
      </c>
      <c r="I111" s="14">
        <v>112</v>
      </c>
      <c r="J111" s="14">
        <v>0</v>
      </c>
      <c r="K111" s="14">
        <v>1</v>
      </c>
      <c r="L111" s="14">
        <v>0</v>
      </c>
      <c r="M111" s="14">
        <v>0</v>
      </c>
      <c r="N111" s="14">
        <v>1</v>
      </c>
      <c r="O111" s="14">
        <v>1</v>
      </c>
      <c r="P111" s="23">
        <v>99</v>
      </c>
    </row>
    <row r="112" spans="1:16" ht="20.399999999999999" x14ac:dyDescent="0.3">
      <c r="A112" s="28" t="s">
        <v>555</v>
      </c>
      <c r="B112" s="28" t="s">
        <v>556</v>
      </c>
      <c r="C112" s="14">
        <v>0</v>
      </c>
      <c r="D112" s="14">
        <v>1</v>
      </c>
      <c r="E112" s="29">
        <v>-1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3">
        <v>0</v>
      </c>
    </row>
    <row r="113" spans="1:16" x14ac:dyDescent="0.3">
      <c r="A113" s="28" t="s">
        <v>557</v>
      </c>
      <c r="B113" s="28" t="s">
        <v>558</v>
      </c>
      <c r="C113" s="14">
        <v>0</v>
      </c>
      <c r="D113" s="14">
        <v>1</v>
      </c>
      <c r="E113" s="29">
        <v>-1</v>
      </c>
      <c r="F113" s="14">
        <v>0</v>
      </c>
      <c r="G113" s="14">
        <v>0</v>
      </c>
      <c r="H113" s="14">
        <v>0</v>
      </c>
      <c r="I113" s="14">
        <v>2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3">
        <v>0</v>
      </c>
    </row>
    <row r="114" spans="1:16" x14ac:dyDescent="0.3">
      <c r="A114" s="28" t="s">
        <v>559</v>
      </c>
      <c r="B114" s="28" t="s">
        <v>560</v>
      </c>
      <c r="C114" s="14">
        <v>39</v>
      </c>
      <c r="D114" s="14">
        <v>25</v>
      </c>
      <c r="E114" s="29">
        <v>0.56000000000000005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3">
        <v>0</v>
      </c>
    </row>
    <row r="115" spans="1:16" ht="20.399999999999999" x14ac:dyDescent="0.3">
      <c r="A115" s="28" t="s">
        <v>561</v>
      </c>
      <c r="B115" s="28" t="s">
        <v>562</v>
      </c>
      <c r="C115" s="14">
        <v>0</v>
      </c>
      <c r="D115" s="14">
        <v>4</v>
      </c>
      <c r="E115" s="29">
        <v>-1</v>
      </c>
      <c r="F115" s="14">
        <v>0</v>
      </c>
      <c r="G115" s="14">
        <v>0</v>
      </c>
      <c r="H115" s="14">
        <v>0</v>
      </c>
      <c r="I115" s="14">
        <v>2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3">
        <v>0</v>
      </c>
    </row>
    <row r="116" spans="1:16" ht="20.399999999999999" x14ac:dyDescent="0.3">
      <c r="A116" s="28" t="s">
        <v>563</v>
      </c>
      <c r="B116" s="28" t="s">
        <v>564</v>
      </c>
      <c r="C116" s="14">
        <v>11</v>
      </c>
      <c r="D116" s="14">
        <v>14</v>
      </c>
      <c r="E116" s="29">
        <v>-0.214285714285714</v>
      </c>
      <c r="F116" s="14">
        <v>0</v>
      </c>
      <c r="G116" s="14">
        <v>0</v>
      </c>
      <c r="H116" s="14">
        <v>7</v>
      </c>
      <c r="I116" s="14">
        <v>2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3">
        <v>0</v>
      </c>
    </row>
    <row r="117" spans="1:16" ht="20.399999999999999" x14ac:dyDescent="0.3">
      <c r="A117" s="28" t="s">
        <v>565</v>
      </c>
      <c r="B117" s="28" t="s">
        <v>566</v>
      </c>
      <c r="C117" s="14">
        <v>2</v>
      </c>
      <c r="D117" s="14">
        <v>0</v>
      </c>
      <c r="E117" s="29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3">
        <v>0</v>
      </c>
    </row>
    <row r="118" spans="1:16" ht="20.399999999999999" x14ac:dyDescent="0.3">
      <c r="A118" s="28" t="s">
        <v>567</v>
      </c>
      <c r="B118" s="28" t="s">
        <v>568</v>
      </c>
      <c r="C118" s="14">
        <v>2</v>
      </c>
      <c r="D118" s="14">
        <v>0</v>
      </c>
      <c r="E118" s="29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3">
        <v>0</v>
      </c>
    </row>
    <row r="119" spans="1:16" ht="20.399999999999999" x14ac:dyDescent="0.3">
      <c r="A119" s="28" t="s">
        <v>569</v>
      </c>
      <c r="B119" s="28" t="s">
        <v>570</v>
      </c>
      <c r="C119" s="14">
        <v>0</v>
      </c>
      <c r="D119" s="14">
        <v>0</v>
      </c>
      <c r="E119" s="29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3">
        <v>0</v>
      </c>
    </row>
    <row r="120" spans="1:16" x14ac:dyDescent="0.3">
      <c r="A120" s="28" t="s">
        <v>571</v>
      </c>
      <c r="B120" s="28" t="s">
        <v>572</v>
      </c>
      <c r="C120" s="14">
        <v>3</v>
      </c>
      <c r="D120" s="14">
        <v>1</v>
      </c>
      <c r="E120" s="29">
        <v>2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3">
        <v>0</v>
      </c>
    </row>
    <row r="121" spans="1:16" x14ac:dyDescent="0.3">
      <c r="A121" s="28" t="s">
        <v>573</v>
      </c>
      <c r="B121" s="28" t="s">
        <v>574</v>
      </c>
      <c r="C121" s="14">
        <v>11</v>
      </c>
      <c r="D121" s="14">
        <v>10</v>
      </c>
      <c r="E121" s="29">
        <v>0.1</v>
      </c>
      <c r="F121" s="14">
        <v>0</v>
      </c>
      <c r="G121" s="14">
        <v>0</v>
      </c>
      <c r="H121" s="14">
        <v>2</v>
      </c>
      <c r="I121" s="14">
        <v>12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3">
        <v>6</v>
      </c>
    </row>
    <row r="122" spans="1:16" x14ac:dyDescent="0.3">
      <c r="A122" s="28" t="s">
        <v>575</v>
      </c>
      <c r="B122" s="28" t="s">
        <v>576</v>
      </c>
      <c r="C122" s="14">
        <v>0</v>
      </c>
      <c r="D122" s="14">
        <v>0</v>
      </c>
      <c r="E122" s="29">
        <v>0</v>
      </c>
      <c r="F122" s="14">
        <v>0</v>
      </c>
      <c r="G122" s="14">
        <v>0</v>
      </c>
      <c r="H122" s="14">
        <v>0</v>
      </c>
      <c r="I122" s="14">
        <v>3</v>
      </c>
      <c r="J122" s="14">
        <v>0</v>
      </c>
      <c r="K122" s="14">
        <v>0</v>
      </c>
      <c r="L122" s="14">
        <v>0</v>
      </c>
      <c r="M122" s="14">
        <v>0</v>
      </c>
      <c r="N122" s="14">
        <v>1</v>
      </c>
      <c r="O122" s="14">
        <v>0</v>
      </c>
      <c r="P122" s="23">
        <v>2</v>
      </c>
    </row>
    <row r="123" spans="1:16" x14ac:dyDescent="0.3">
      <c r="A123" s="28" t="s">
        <v>577</v>
      </c>
      <c r="B123" s="28" t="s">
        <v>578</v>
      </c>
      <c r="C123" s="14">
        <v>5</v>
      </c>
      <c r="D123" s="14">
        <v>1</v>
      </c>
      <c r="E123" s="29">
        <v>4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2</v>
      </c>
      <c r="O123" s="14">
        <v>0</v>
      </c>
      <c r="P123" s="23">
        <v>1</v>
      </c>
    </row>
    <row r="124" spans="1:16" x14ac:dyDescent="0.3">
      <c r="A124" s="28" t="s">
        <v>579</v>
      </c>
      <c r="B124" s="28" t="s">
        <v>580</v>
      </c>
      <c r="C124" s="14">
        <v>2</v>
      </c>
      <c r="D124" s="14">
        <v>0</v>
      </c>
      <c r="E124" s="29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3">
        <v>0</v>
      </c>
    </row>
    <row r="125" spans="1:16" x14ac:dyDescent="0.3">
      <c r="A125" s="28" t="s">
        <v>581</v>
      </c>
      <c r="B125" s="28" t="s">
        <v>582</v>
      </c>
      <c r="C125" s="14">
        <v>0</v>
      </c>
      <c r="D125" s="14">
        <v>0</v>
      </c>
      <c r="E125" s="29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3">
        <v>0</v>
      </c>
    </row>
    <row r="126" spans="1:16" x14ac:dyDescent="0.3">
      <c r="A126" s="28" t="s">
        <v>583</v>
      </c>
      <c r="B126" s="28" t="s">
        <v>584</v>
      </c>
      <c r="C126" s="14">
        <v>17</v>
      </c>
      <c r="D126" s="14">
        <v>11</v>
      </c>
      <c r="E126" s="29">
        <v>0.54545454545454497</v>
      </c>
      <c r="F126" s="14">
        <v>0</v>
      </c>
      <c r="G126" s="14">
        <v>0</v>
      </c>
      <c r="H126" s="14">
        <v>1</v>
      </c>
      <c r="I126" s="14">
        <v>11</v>
      </c>
      <c r="J126" s="14">
        <v>0</v>
      </c>
      <c r="K126" s="14">
        <v>0</v>
      </c>
      <c r="L126" s="14">
        <v>0</v>
      </c>
      <c r="M126" s="14">
        <v>0</v>
      </c>
      <c r="N126" s="14">
        <v>1</v>
      </c>
      <c r="O126" s="14">
        <v>0</v>
      </c>
      <c r="P126" s="23">
        <v>4</v>
      </c>
    </row>
    <row r="127" spans="1:16" ht="20.399999999999999" x14ac:dyDescent="0.3">
      <c r="A127" s="28" t="s">
        <v>585</v>
      </c>
      <c r="B127" s="28" t="s">
        <v>586</v>
      </c>
      <c r="C127" s="14">
        <v>0</v>
      </c>
      <c r="D127" s="14">
        <v>1</v>
      </c>
      <c r="E127" s="29">
        <v>-1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3">
        <v>0</v>
      </c>
    </row>
    <row r="128" spans="1:16" ht="20.399999999999999" x14ac:dyDescent="0.3">
      <c r="A128" s="28" t="s">
        <v>587</v>
      </c>
      <c r="B128" s="28" t="s">
        <v>588</v>
      </c>
      <c r="C128" s="14">
        <v>0</v>
      </c>
      <c r="D128" s="14">
        <v>0</v>
      </c>
      <c r="E128" s="29">
        <v>0</v>
      </c>
      <c r="F128" s="14">
        <v>0</v>
      </c>
      <c r="G128" s="14">
        <v>0</v>
      </c>
      <c r="H128" s="14">
        <v>0</v>
      </c>
      <c r="I128" s="14">
        <v>2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3">
        <v>1</v>
      </c>
    </row>
    <row r="129" spans="1:16" ht="20.399999999999999" x14ac:dyDescent="0.3">
      <c r="A129" s="28" t="s">
        <v>589</v>
      </c>
      <c r="B129" s="28" t="s">
        <v>590</v>
      </c>
      <c r="C129" s="14">
        <v>0</v>
      </c>
      <c r="D129" s="14">
        <v>0</v>
      </c>
      <c r="E129" s="29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3">
        <v>0</v>
      </c>
    </row>
    <row r="130" spans="1:16" ht="20.399999999999999" x14ac:dyDescent="0.3">
      <c r="A130" s="28" t="s">
        <v>591</v>
      </c>
      <c r="B130" s="28" t="s">
        <v>592</v>
      </c>
      <c r="C130" s="14">
        <v>0</v>
      </c>
      <c r="D130" s="14">
        <v>0</v>
      </c>
      <c r="E130" s="29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3">
        <v>1</v>
      </c>
    </row>
    <row r="131" spans="1:16" x14ac:dyDescent="0.3">
      <c r="A131" s="226" t="s">
        <v>593</v>
      </c>
      <c r="B131" s="227"/>
      <c r="C131" s="25">
        <v>7</v>
      </c>
      <c r="D131" s="25">
        <v>12</v>
      </c>
      <c r="E131" s="26">
        <v>-0.41666666666666702</v>
      </c>
      <c r="F131" s="25">
        <v>1</v>
      </c>
      <c r="G131" s="25">
        <v>0</v>
      </c>
      <c r="H131" s="25">
        <v>3</v>
      </c>
      <c r="I131" s="25">
        <v>4</v>
      </c>
      <c r="J131" s="25">
        <v>0</v>
      </c>
      <c r="K131" s="25">
        <v>0</v>
      </c>
      <c r="L131" s="25">
        <v>0</v>
      </c>
      <c r="M131" s="25">
        <v>0</v>
      </c>
      <c r="N131" s="25">
        <v>1</v>
      </c>
      <c r="O131" s="25">
        <v>0</v>
      </c>
      <c r="P131" s="27">
        <v>6</v>
      </c>
    </row>
    <row r="132" spans="1:16" x14ac:dyDescent="0.3">
      <c r="A132" s="28" t="s">
        <v>594</v>
      </c>
      <c r="B132" s="28" t="s">
        <v>595</v>
      </c>
      <c r="C132" s="14">
        <v>2</v>
      </c>
      <c r="D132" s="14">
        <v>6</v>
      </c>
      <c r="E132" s="29">
        <v>-0.66666666666666696</v>
      </c>
      <c r="F132" s="14">
        <v>0</v>
      </c>
      <c r="G132" s="14">
        <v>0</v>
      </c>
      <c r="H132" s="14">
        <v>1</v>
      </c>
      <c r="I132" s="14">
        <v>1</v>
      </c>
      <c r="J132" s="14">
        <v>0</v>
      </c>
      <c r="K132" s="14">
        <v>0</v>
      </c>
      <c r="L132" s="14">
        <v>0</v>
      </c>
      <c r="M132" s="14">
        <v>0</v>
      </c>
      <c r="N132" s="14">
        <v>1</v>
      </c>
      <c r="O132" s="14">
        <v>0</v>
      </c>
      <c r="P132" s="23">
        <v>2</v>
      </c>
    </row>
    <row r="133" spans="1:16" x14ac:dyDescent="0.3">
      <c r="A133" s="28" t="s">
        <v>596</v>
      </c>
      <c r="B133" s="28" t="s">
        <v>597</v>
      </c>
      <c r="C133" s="14">
        <v>0</v>
      </c>
      <c r="D133" s="14">
        <v>0</v>
      </c>
      <c r="E133" s="29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3">
        <v>0</v>
      </c>
    </row>
    <row r="134" spans="1:16" x14ac:dyDescent="0.3">
      <c r="A134" s="28" t="s">
        <v>598</v>
      </c>
      <c r="B134" s="28" t="s">
        <v>599</v>
      </c>
      <c r="C134" s="14">
        <v>4</v>
      </c>
      <c r="D134" s="14">
        <v>5</v>
      </c>
      <c r="E134" s="29">
        <v>-0.2</v>
      </c>
      <c r="F134" s="14">
        <v>1</v>
      </c>
      <c r="G134" s="14">
        <v>0</v>
      </c>
      <c r="H134" s="14">
        <v>2</v>
      </c>
      <c r="I134" s="14">
        <v>3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3">
        <v>2</v>
      </c>
    </row>
    <row r="135" spans="1:16" x14ac:dyDescent="0.3">
      <c r="A135" s="28" t="s">
        <v>600</v>
      </c>
      <c r="B135" s="28" t="s">
        <v>601</v>
      </c>
      <c r="C135" s="14">
        <v>1</v>
      </c>
      <c r="D135" s="14">
        <v>0</v>
      </c>
      <c r="E135" s="29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3">
        <v>0</v>
      </c>
    </row>
    <row r="136" spans="1:16" x14ac:dyDescent="0.3">
      <c r="A136" s="28" t="s">
        <v>602</v>
      </c>
      <c r="B136" s="28" t="s">
        <v>603</v>
      </c>
      <c r="C136" s="14">
        <v>0</v>
      </c>
      <c r="D136" s="14">
        <v>1</v>
      </c>
      <c r="E136" s="29">
        <v>-1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3">
        <v>2</v>
      </c>
    </row>
    <row r="137" spans="1:16" x14ac:dyDescent="0.3">
      <c r="A137" s="226" t="s">
        <v>604</v>
      </c>
      <c r="B137" s="227"/>
      <c r="C137" s="25">
        <v>258</v>
      </c>
      <c r="D137" s="25">
        <v>249</v>
      </c>
      <c r="E137" s="26">
        <v>3.6144578313252997E-2</v>
      </c>
      <c r="F137" s="25">
        <v>0</v>
      </c>
      <c r="G137" s="25">
        <v>0</v>
      </c>
      <c r="H137" s="25">
        <v>10</v>
      </c>
      <c r="I137" s="25">
        <v>8</v>
      </c>
      <c r="J137" s="25">
        <v>0</v>
      </c>
      <c r="K137" s="25">
        <v>0</v>
      </c>
      <c r="L137" s="25">
        <v>0</v>
      </c>
      <c r="M137" s="25">
        <v>0</v>
      </c>
      <c r="N137" s="25">
        <v>16</v>
      </c>
      <c r="O137" s="25">
        <v>0</v>
      </c>
      <c r="P137" s="27">
        <v>13</v>
      </c>
    </row>
    <row r="138" spans="1:16" ht="20.399999999999999" x14ac:dyDescent="0.3">
      <c r="A138" s="28" t="s">
        <v>605</v>
      </c>
      <c r="B138" s="28" t="s">
        <v>606</v>
      </c>
      <c r="C138" s="14">
        <v>19</v>
      </c>
      <c r="D138" s="14">
        <v>16</v>
      </c>
      <c r="E138" s="29">
        <v>0.1875</v>
      </c>
      <c r="F138" s="14">
        <v>0</v>
      </c>
      <c r="G138" s="14">
        <v>0</v>
      </c>
      <c r="H138" s="14">
        <v>2</v>
      </c>
      <c r="I138" s="14">
        <v>2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3">
        <v>6</v>
      </c>
    </row>
    <row r="139" spans="1:16" x14ac:dyDescent="0.3">
      <c r="A139" s="28" t="s">
        <v>607</v>
      </c>
      <c r="B139" s="28" t="s">
        <v>608</v>
      </c>
      <c r="C139" s="14">
        <v>0</v>
      </c>
      <c r="D139" s="14">
        <v>0</v>
      </c>
      <c r="E139" s="29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1</v>
      </c>
      <c r="O139" s="14">
        <v>0</v>
      </c>
      <c r="P139" s="23">
        <v>0</v>
      </c>
    </row>
    <row r="140" spans="1:16" x14ac:dyDescent="0.3">
      <c r="A140" s="28" t="s">
        <v>609</v>
      </c>
      <c r="B140" s="28" t="s">
        <v>610</v>
      </c>
      <c r="C140" s="14">
        <v>3</v>
      </c>
      <c r="D140" s="14">
        <v>2</v>
      </c>
      <c r="E140" s="29">
        <v>0.5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3">
        <v>0</v>
      </c>
    </row>
    <row r="141" spans="1:16" ht="20.399999999999999" x14ac:dyDescent="0.3">
      <c r="A141" s="28" t="s">
        <v>611</v>
      </c>
      <c r="B141" s="28" t="s">
        <v>612</v>
      </c>
      <c r="C141" s="14">
        <v>0</v>
      </c>
      <c r="D141" s="14">
        <v>0</v>
      </c>
      <c r="E141" s="29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1</v>
      </c>
      <c r="O141" s="14">
        <v>0</v>
      </c>
      <c r="P141" s="23">
        <v>0</v>
      </c>
    </row>
    <row r="142" spans="1:16" ht="20.399999999999999" x14ac:dyDescent="0.3">
      <c r="A142" s="28" t="s">
        <v>613</v>
      </c>
      <c r="B142" s="28" t="s">
        <v>614</v>
      </c>
      <c r="C142" s="14">
        <v>188</v>
      </c>
      <c r="D142" s="14">
        <v>178</v>
      </c>
      <c r="E142" s="29">
        <v>5.6179775280898903E-2</v>
      </c>
      <c r="F142" s="14">
        <v>0</v>
      </c>
      <c r="G142" s="14">
        <v>0</v>
      </c>
      <c r="H142" s="14">
        <v>7</v>
      </c>
      <c r="I142" s="14">
        <v>6</v>
      </c>
      <c r="J142" s="14">
        <v>0</v>
      </c>
      <c r="K142" s="14">
        <v>0</v>
      </c>
      <c r="L142" s="14">
        <v>0</v>
      </c>
      <c r="M142" s="14">
        <v>0</v>
      </c>
      <c r="N142" s="14">
        <v>14</v>
      </c>
      <c r="O142" s="14">
        <v>0</v>
      </c>
      <c r="P142" s="23">
        <v>6</v>
      </c>
    </row>
    <row r="143" spans="1:16" ht="20.399999999999999" x14ac:dyDescent="0.3">
      <c r="A143" s="28" t="s">
        <v>615</v>
      </c>
      <c r="B143" s="28" t="s">
        <v>616</v>
      </c>
      <c r="C143" s="14">
        <v>48</v>
      </c>
      <c r="D143" s="14">
        <v>53</v>
      </c>
      <c r="E143" s="29">
        <v>-9.4339622641509399E-2</v>
      </c>
      <c r="F143" s="14">
        <v>0</v>
      </c>
      <c r="G143" s="14">
        <v>0</v>
      </c>
      <c r="H143" s="14">
        <v>1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3">
        <v>1</v>
      </c>
    </row>
    <row r="144" spans="1:16" x14ac:dyDescent="0.3">
      <c r="A144" s="226" t="s">
        <v>617</v>
      </c>
      <c r="B144" s="227"/>
      <c r="C144" s="25">
        <v>4</v>
      </c>
      <c r="D144" s="25">
        <v>5</v>
      </c>
      <c r="E144" s="26">
        <v>-0.2</v>
      </c>
      <c r="F144" s="25">
        <v>0</v>
      </c>
      <c r="G144" s="25">
        <v>0</v>
      </c>
      <c r="H144" s="25">
        <v>2</v>
      </c>
      <c r="I144" s="25">
        <v>1</v>
      </c>
      <c r="J144" s="25">
        <v>0</v>
      </c>
      <c r="K144" s="25">
        <v>0</v>
      </c>
      <c r="L144" s="25">
        <v>0</v>
      </c>
      <c r="M144" s="25">
        <v>0</v>
      </c>
      <c r="N144" s="25">
        <v>1</v>
      </c>
      <c r="O144" s="25">
        <v>1</v>
      </c>
      <c r="P144" s="27">
        <v>1</v>
      </c>
    </row>
    <row r="145" spans="1:16" ht="20.399999999999999" x14ac:dyDescent="0.3">
      <c r="A145" s="28" t="s">
        <v>618</v>
      </c>
      <c r="B145" s="28" t="s">
        <v>619</v>
      </c>
      <c r="C145" s="14">
        <v>4</v>
      </c>
      <c r="D145" s="14">
        <v>0</v>
      </c>
      <c r="E145" s="29">
        <v>0</v>
      </c>
      <c r="F145" s="14">
        <v>0</v>
      </c>
      <c r="G145" s="14">
        <v>0</v>
      </c>
      <c r="H145" s="14">
        <v>0</v>
      </c>
      <c r="I145" s="14">
        <v>1</v>
      </c>
      <c r="J145" s="14">
        <v>0</v>
      </c>
      <c r="K145" s="14">
        <v>0</v>
      </c>
      <c r="L145" s="14">
        <v>0</v>
      </c>
      <c r="M145" s="14">
        <v>0</v>
      </c>
      <c r="N145" s="14">
        <v>1</v>
      </c>
      <c r="O145" s="14">
        <v>1</v>
      </c>
      <c r="P145" s="23">
        <v>1</v>
      </c>
    </row>
    <row r="146" spans="1:16" ht="20.399999999999999" x14ac:dyDescent="0.3">
      <c r="A146" s="28" t="s">
        <v>620</v>
      </c>
      <c r="B146" s="28" t="s">
        <v>621</v>
      </c>
      <c r="C146" s="14">
        <v>0</v>
      </c>
      <c r="D146" s="14">
        <v>5</v>
      </c>
      <c r="E146" s="29">
        <v>-1</v>
      </c>
      <c r="F146" s="14">
        <v>0</v>
      </c>
      <c r="G146" s="14">
        <v>0</v>
      </c>
      <c r="H146" s="14">
        <v>2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3">
        <v>0</v>
      </c>
    </row>
    <row r="147" spans="1:16" x14ac:dyDescent="0.3">
      <c r="A147" s="226" t="s">
        <v>622</v>
      </c>
      <c r="B147" s="227"/>
      <c r="C147" s="25">
        <v>114</v>
      </c>
      <c r="D147" s="25">
        <v>140</v>
      </c>
      <c r="E147" s="26">
        <v>-0.185714285714286</v>
      </c>
      <c r="F147" s="25">
        <v>4</v>
      </c>
      <c r="G147" s="25">
        <v>2</v>
      </c>
      <c r="H147" s="25">
        <v>41</v>
      </c>
      <c r="I147" s="25">
        <v>23</v>
      </c>
      <c r="J147" s="25">
        <v>0</v>
      </c>
      <c r="K147" s="25">
        <v>0</v>
      </c>
      <c r="L147" s="25">
        <v>0</v>
      </c>
      <c r="M147" s="25">
        <v>0</v>
      </c>
      <c r="N147" s="25">
        <v>82</v>
      </c>
      <c r="O147" s="25">
        <v>1</v>
      </c>
      <c r="P147" s="27">
        <v>26</v>
      </c>
    </row>
    <row r="148" spans="1:16" ht="20.399999999999999" x14ac:dyDescent="0.3">
      <c r="A148" s="28" t="s">
        <v>623</v>
      </c>
      <c r="B148" s="28" t="s">
        <v>624</v>
      </c>
      <c r="C148" s="14">
        <v>10</v>
      </c>
      <c r="D148" s="14">
        <v>8</v>
      </c>
      <c r="E148" s="29">
        <v>0.25</v>
      </c>
      <c r="F148" s="14">
        <v>0</v>
      </c>
      <c r="G148" s="14">
        <v>0</v>
      </c>
      <c r="H148" s="14">
        <v>5</v>
      </c>
      <c r="I148" s="14">
        <v>2</v>
      </c>
      <c r="J148" s="14">
        <v>0</v>
      </c>
      <c r="K148" s="14">
        <v>0</v>
      </c>
      <c r="L148" s="14">
        <v>0</v>
      </c>
      <c r="M148" s="14">
        <v>0</v>
      </c>
      <c r="N148" s="14">
        <v>7</v>
      </c>
      <c r="O148" s="14">
        <v>0</v>
      </c>
      <c r="P148" s="23">
        <v>1</v>
      </c>
    </row>
    <row r="149" spans="1:16" x14ac:dyDescent="0.3">
      <c r="A149" s="28" t="s">
        <v>625</v>
      </c>
      <c r="B149" s="28" t="s">
        <v>626</v>
      </c>
      <c r="C149" s="14">
        <v>4</v>
      </c>
      <c r="D149" s="14">
        <v>9</v>
      </c>
      <c r="E149" s="29">
        <v>-0.55555555555555503</v>
      </c>
      <c r="F149" s="14">
        <v>1</v>
      </c>
      <c r="G149" s="14">
        <v>0</v>
      </c>
      <c r="H149" s="14">
        <v>2</v>
      </c>
      <c r="I149" s="14">
        <v>2</v>
      </c>
      <c r="J149" s="14">
        <v>0</v>
      </c>
      <c r="K149" s="14">
        <v>0</v>
      </c>
      <c r="L149" s="14">
        <v>0</v>
      </c>
      <c r="M149" s="14">
        <v>0</v>
      </c>
      <c r="N149" s="14">
        <v>2</v>
      </c>
      <c r="O149" s="14">
        <v>0</v>
      </c>
      <c r="P149" s="23">
        <v>1</v>
      </c>
    </row>
    <row r="150" spans="1:16" ht="20.399999999999999" x14ac:dyDescent="0.3">
      <c r="A150" s="28" t="s">
        <v>627</v>
      </c>
      <c r="B150" s="28" t="s">
        <v>628</v>
      </c>
      <c r="C150" s="14">
        <v>0</v>
      </c>
      <c r="D150" s="14">
        <v>0</v>
      </c>
      <c r="E150" s="29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3">
        <v>0</v>
      </c>
    </row>
    <row r="151" spans="1:16" ht="20.399999999999999" x14ac:dyDescent="0.3">
      <c r="A151" s="28" t="s">
        <v>629</v>
      </c>
      <c r="B151" s="28" t="s">
        <v>630</v>
      </c>
      <c r="C151" s="14">
        <v>10</v>
      </c>
      <c r="D151" s="14">
        <v>37</v>
      </c>
      <c r="E151" s="29">
        <v>-0.72972972972973005</v>
      </c>
      <c r="F151" s="14">
        <v>0</v>
      </c>
      <c r="G151" s="14">
        <v>1</v>
      </c>
      <c r="H151" s="14">
        <v>9</v>
      </c>
      <c r="I151" s="14">
        <v>1</v>
      </c>
      <c r="J151" s="14">
        <v>0</v>
      </c>
      <c r="K151" s="14">
        <v>0</v>
      </c>
      <c r="L151" s="14">
        <v>0</v>
      </c>
      <c r="M151" s="14">
        <v>0</v>
      </c>
      <c r="N151" s="14">
        <v>44</v>
      </c>
      <c r="O151" s="14">
        <v>0</v>
      </c>
      <c r="P151" s="23">
        <v>2</v>
      </c>
    </row>
    <row r="152" spans="1:16" ht="20.399999999999999" x14ac:dyDescent="0.3">
      <c r="A152" s="28" t="s">
        <v>631</v>
      </c>
      <c r="B152" s="28" t="s">
        <v>632</v>
      </c>
      <c r="C152" s="14">
        <v>1</v>
      </c>
      <c r="D152" s="14">
        <v>5</v>
      </c>
      <c r="E152" s="29">
        <v>-0.8</v>
      </c>
      <c r="F152" s="14">
        <v>0</v>
      </c>
      <c r="G152" s="14">
        <v>0</v>
      </c>
      <c r="H152" s="14">
        <v>1</v>
      </c>
      <c r="I152" s="14">
        <v>1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3">
        <v>0</v>
      </c>
    </row>
    <row r="153" spans="1:16" x14ac:dyDescent="0.3">
      <c r="A153" s="28" t="s">
        <v>633</v>
      </c>
      <c r="B153" s="28" t="s">
        <v>634</v>
      </c>
      <c r="C153" s="14">
        <v>4</v>
      </c>
      <c r="D153" s="14">
        <v>3</v>
      </c>
      <c r="E153" s="29">
        <v>0.33333333333333298</v>
      </c>
      <c r="F153" s="14">
        <v>0</v>
      </c>
      <c r="G153" s="14">
        <v>0</v>
      </c>
      <c r="H153" s="14">
        <v>1</v>
      </c>
      <c r="I153" s="14">
        <v>1</v>
      </c>
      <c r="J153" s="14">
        <v>0</v>
      </c>
      <c r="K153" s="14">
        <v>0</v>
      </c>
      <c r="L153" s="14">
        <v>0</v>
      </c>
      <c r="M153" s="14">
        <v>0</v>
      </c>
      <c r="N153" s="14">
        <v>5</v>
      </c>
      <c r="O153" s="14">
        <v>0</v>
      </c>
      <c r="P153" s="23">
        <v>0</v>
      </c>
    </row>
    <row r="154" spans="1:16" x14ac:dyDescent="0.3">
      <c r="A154" s="28" t="s">
        <v>635</v>
      </c>
      <c r="B154" s="28" t="s">
        <v>636</v>
      </c>
      <c r="C154" s="14">
        <v>22</v>
      </c>
      <c r="D154" s="14">
        <v>22</v>
      </c>
      <c r="E154" s="29">
        <v>0</v>
      </c>
      <c r="F154" s="14">
        <v>3</v>
      </c>
      <c r="G154" s="14">
        <v>1</v>
      </c>
      <c r="H154" s="14">
        <v>7</v>
      </c>
      <c r="I154" s="14">
        <v>3</v>
      </c>
      <c r="J154" s="14">
        <v>0</v>
      </c>
      <c r="K154" s="14">
        <v>0</v>
      </c>
      <c r="L154" s="14">
        <v>0</v>
      </c>
      <c r="M154" s="14">
        <v>0</v>
      </c>
      <c r="N154" s="14">
        <v>24</v>
      </c>
      <c r="O154" s="14">
        <v>1</v>
      </c>
      <c r="P154" s="23">
        <v>11</v>
      </c>
    </row>
    <row r="155" spans="1:16" x14ac:dyDescent="0.3">
      <c r="A155" s="28" t="s">
        <v>637</v>
      </c>
      <c r="B155" s="28" t="s">
        <v>638</v>
      </c>
      <c r="C155" s="14">
        <v>63</v>
      </c>
      <c r="D155" s="14">
        <v>56</v>
      </c>
      <c r="E155" s="29">
        <v>0.125</v>
      </c>
      <c r="F155" s="14">
        <v>0</v>
      </c>
      <c r="G155" s="14">
        <v>0</v>
      </c>
      <c r="H155" s="14">
        <v>16</v>
      </c>
      <c r="I155" s="14">
        <v>13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23">
        <v>11</v>
      </c>
    </row>
    <row r="156" spans="1:16" x14ac:dyDescent="0.3">
      <c r="A156" s="226" t="s">
        <v>639</v>
      </c>
      <c r="B156" s="227"/>
      <c r="C156" s="25">
        <v>125</v>
      </c>
      <c r="D156" s="25">
        <v>106</v>
      </c>
      <c r="E156" s="26">
        <v>0.179245283018868</v>
      </c>
      <c r="F156" s="25">
        <v>2</v>
      </c>
      <c r="G156" s="25">
        <v>2</v>
      </c>
      <c r="H156" s="25">
        <v>17</v>
      </c>
      <c r="I156" s="25">
        <v>5</v>
      </c>
      <c r="J156" s="25">
        <v>1</v>
      </c>
      <c r="K156" s="25">
        <v>2</v>
      </c>
      <c r="L156" s="25">
        <v>0</v>
      </c>
      <c r="M156" s="25">
        <v>0</v>
      </c>
      <c r="N156" s="25">
        <v>128</v>
      </c>
      <c r="O156" s="25">
        <v>2</v>
      </c>
      <c r="P156" s="27">
        <v>20</v>
      </c>
    </row>
    <row r="157" spans="1:16" ht="20.399999999999999" x14ac:dyDescent="0.3">
      <c r="A157" s="28" t="s">
        <v>640</v>
      </c>
      <c r="B157" s="28" t="s">
        <v>641</v>
      </c>
      <c r="C157" s="14">
        <v>0</v>
      </c>
      <c r="D157" s="14">
        <v>0</v>
      </c>
      <c r="E157" s="29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3">
        <v>0</v>
      </c>
    </row>
    <row r="158" spans="1:16" x14ac:dyDescent="0.3">
      <c r="A158" s="28" t="s">
        <v>642</v>
      </c>
      <c r="B158" s="28" t="s">
        <v>643</v>
      </c>
      <c r="C158" s="14">
        <v>0</v>
      </c>
      <c r="D158" s="14">
        <v>0</v>
      </c>
      <c r="E158" s="29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3">
        <v>0</v>
      </c>
    </row>
    <row r="159" spans="1:16" x14ac:dyDescent="0.3">
      <c r="A159" s="28" t="s">
        <v>644</v>
      </c>
      <c r="B159" s="28" t="s">
        <v>645</v>
      </c>
      <c r="C159" s="14">
        <v>0</v>
      </c>
      <c r="D159" s="14">
        <v>0</v>
      </c>
      <c r="E159" s="29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3">
        <v>0</v>
      </c>
    </row>
    <row r="160" spans="1:16" ht="20.399999999999999" x14ac:dyDescent="0.3">
      <c r="A160" s="28" t="s">
        <v>646</v>
      </c>
      <c r="B160" s="28" t="s">
        <v>647</v>
      </c>
      <c r="C160" s="14">
        <v>0</v>
      </c>
      <c r="D160" s="14">
        <v>0</v>
      </c>
      <c r="E160" s="29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1</v>
      </c>
      <c r="O160" s="14">
        <v>0</v>
      </c>
      <c r="P160" s="23">
        <v>0</v>
      </c>
    </row>
    <row r="161" spans="1:16" ht="20.399999999999999" x14ac:dyDescent="0.3">
      <c r="A161" s="28" t="s">
        <v>648</v>
      </c>
      <c r="B161" s="28" t="s">
        <v>649</v>
      </c>
      <c r="C161" s="14">
        <v>9</v>
      </c>
      <c r="D161" s="14">
        <v>7</v>
      </c>
      <c r="E161" s="29">
        <v>0.28571428571428598</v>
      </c>
      <c r="F161" s="14">
        <v>0</v>
      </c>
      <c r="G161" s="14">
        <v>0</v>
      </c>
      <c r="H161" s="14">
        <v>1</v>
      </c>
      <c r="I161" s="14">
        <v>0</v>
      </c>
      <c r="J161" s="14">
        <v>1</v>
      </c>
      <c r="K161" s="14">
        <v>2</v>
      </c>
      <c r="L161" s="14">
        <v>0</v>
      </c>
      <c r="M161" s="14">
        <v>0</v>
      </c>
      <c r="N161" s="14">
        <v>0</v>
      </c>
      <c r="O161" s="14">
        <v>1</v>
      </c>
      <c r="P161" s="23">
        <v>1</v>
      </c>
    </row>
    <row r="162" spans="1:16" x14ac:dyDescent="0.3">
      <c r="A162" s="28" t="s">
        <v>650</v>
      </c>
      <c r="B162" s="28" t="s">
        <v>651</v>
      </c>
      <c r="C162" s="14">
        <v>103</v>
      </c>
      <c r="D162" s="14">
        <v>81</v>
      </c>
      <c r="E162" s="29">
        <v>0.27160493827160498</v>
      </c>
      <c r="F162" s="14">
        <v>2</v>
      </c>
      <c r="G162" s="14">
        <v>2</v>
      </c>
      <c r="H162" s="14">
        <v>14</v>
      </c>
      <c r="I162" s="14">
        <v>4</v>
      </c>
      <c r="J162" s="14">
        <v>0</v>
      </c>
      <c r="K162" s="14">
        <v>0</v>
      </c>
      <c r="L162" s="14">
        <v>0</v>
      </c>
      <c r="M162" s="14">
        <v>0</v>
      </c>
      <c r="N162" s="14">
        <v>127</v>
      </c>
      <c r="O162" s="14">
        <v>1</v>
      </c>
      <c r="P162" s="23">
        <v>15</v>
      </c>
    </row>
    <row r="163" spans="1:16" ht="20.399999999999999" x14ac:dyDescent="0.3">
      <c r="A163" s="28" t="s">
        <v>652</v>
      </c>
      <c r="B163" s="28" t="s">
        <v>653</v>
      </c>
      <c r="C163" s="14">
        <v>0</v>
      </c>
      <c r="D163" s="14">
        <v>0</v>
      </c>
      <c r="E163" s="29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3">
        <v>1</v>
      </c>
    </row>
    <row r="164" spans="1:16" x14ac:dyDescent="0.3">
      <c r="A164" s="28" t="s">
        <v>654</v>
      </c>
      <c r="B164" s="28" t="s">
        <v>655</v>
      </c>
      <c r="C164" s="14">
        <v>4</v>
      </c>
      <c r="D164" s="14">
        <v>4</v>
      </c>
      <c r="E164" s="29">
        <v>0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3">
        <v>1</v>
      </c>
    </row>
    <row r="165" spans="1:16" x14ac:dyDescent="0.3">
      <c r="A165" s="28" t="s">
        <v>656</v>
      </c>
      <c r="B165" s="28" t="s">
        <v>657</v>
      </c>
      <c r="C165" s="14">
        <v>9</v>
      </c>
      <c r="D165" s="14">
        <v>14</v>
      </c>
      <c r="E165" s="29">
        <v>-0.35714285714285698</v>
      </c>
      <c r="F165" s="14">
        <v>0</v>
      </c>
      <c r="G165" s="14">
        <v>0</v>
      </c>
      <c r="H165" s="14">
        <v>2</v>
      </c>
      <c r="I165" s="14">
        <v>1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3">
        <v>2</v>
      </c>
    </row>
    <row r="166" spans="1:16" x14ac:dyDescent="0.3">
      <c r="A166" s="226" t="s">
        <v>658</v>
      </c>
      <c r="B166" s="227"/>
      <c r="C166" s="25">
        <v>280</v>
      </c>
      <c r="D166" s="25">
        <v>271</v>
      </c>
      <c r="E166" s="26">
        <v>3.3210332103321E-2</v>
      </c>
      <c r="F166" s="25">
        <v>0</v>
      </c>
      <c r="G166" s="25">
        <v>0</v>
      </c>
      <c r="H166" s="25">
        <v>153</v>
      </c>
      <c r="I166" s="25">
        <v>124</v>
      </c>
      <c r="J166" s="25">
        <v>2</v>
      </c>
      <c r="K166" s="25">
        <v>1</v>
      </c>
      <c r="L166" s="25">
        <v>0</v>
      </c>
      <c r="M166" s="25">
        <v>0</v>
      </c>
      <c r="N166" s="25">
        <v>5</v>
      </c>
      <c r="O166" s="25">
        <v>32</v>
      </c>
      <c r="P166" s="27">
        <v>88</v>
      </c>
    </row>
    <row r="167" spans="1:16" ht="20.399999999999999" x14ac:dyDescent="0.3">
      <c r="A167" s="28" t="s">
        <v>659</v>
      </c>
      <c r="B167" s="28" t="s">
        <v>660</v>
      </c>
      <c r="C167" s="14">
        <v>122</v>
      </c>
      <c r="D167" s="14">
        <v>148</v>
      </c>
      <c r="E167" s="29">
        <v>-0.17567567567567599</v>
      </c>
      <c r="F167" s="14">
        <v>0</v>
      </c>
      <c r="G167" s="14">
        <v>0</v>
      </c>
      <c r="H167" s="14">
        <v>68</v>
      </c>
      <c r="I167" s="14">
        <v>5</v>
      </c>
      <c r="J167" s="14">
        <v>0</v>
      </c>
      <c r="K167" s="14">
        <v>0</v>
      </c>
      <c r="L167" s="14">
        <v>0</v>
      </c>
      <c r="M167" s="14">
        <v>0</v>
      </c>
      <c r="N167" s="14">
        <v>1</v>
      </c>
      <c r="O167" s="14">
        <v>2</v>
      </c>
      <c r="P167" s="23">
        <v>4</v>
      </c>
    </row>
    <row r="168" spans="1:16" ht="20.399999999999999" x14ac:dyDescent="0.3">
      <c r="A168" s="28" t="s">
        <v>661</v>
      </c>
      <c r="B168" s="28" t="s">
        <v>662</v>
      </c>
      <c r="C168" s="14">
        <v>0</v>
      </c>
      <c r="D168" s="14">
        <v>0</v>
      </c>
      <c r="E168" s="29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1</v>
      </c>
      <c r="O168" s="14">
        <v>0</v>
      </c>
      <c r="P168" s="23">
        <v>0</v>
      </c>
    </row>
    <row r="169" spans="1:16" x14ac:dyDescent="0.3">
      <c r="A169" s="28" t="s">
        <v>663</v>
      </c>
      <c r="B169" s="28" t="s">
        <v>664</v>
      </c>
      <c r="C169" s="14">
        <v>0</v>
      </c>
      <c r="D169" s="14">
        <v>5</v>
      </c>
      <c r="E169" s="29">
        <v>-1</v>
      </c>
      <c r="F169" s="14">
        <v>0</v>
      </c>
      <c r="G169" s="14">
        <v>0</v>
      </c>
      <c r="H169" s="14">
        <v>0</v>
      </c>
      <c r="I169" s="14">
        <v>1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3">
        <v>0</v>
      </c>
    </row>
    <row r="170" spans="1:16" ht="20.399999999999999" x14ac:dyDescent="0.3">
      <c r="A170" s="28" t="s">
        <v>665</v>
      </c>
      <c r="B170" s="28" t="s">
        <v>666</v>
      </c>
      <c r="C170" s="14">
        <v>0</v>
      </c>
      <c r="D170" s="14">
        <v>0</v>
      </c>
      <c r="E170" s="29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3">
        <v>0</v>
      </c>
    </row>
    <row r="171" spans="1:16" x14ac:dyDescent="0.3">
      <c r="A171" s="28" t="s">
        <v>667</v>
      </c>
      <c r="B171" s="28" t="s">
        <v>668</v>
      </c>
      <c r="C171" s="14">
        <v>3</v>
      </c>
      <c r="D171" s="14">
        <v>1</v>
      </c>
      <c r="E171" s="29">
        <v>2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3">
        <v>0</v>
      </c>
    </row>
    <row r="172" spans="1:16" x14ac:dyDescent="0.3">
      <c r="A172" s="28" t="s">
        <v>669</v>
      </c>
      <c r="B172" s="28" t="s">
        <v>670</v>
      </c>
      <c r="C172" s="14">
        <v>1</v>
      </c>
      <c r="D172" s="14">
        <v>1</v>
      </c>
      <c r="E172" s="29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3">
        <v>0</v>
      </c>
    </row>
    <row r="173" spans="1:16" ht="20.399999999999999" x14ac:dyDescent="0.3">
      <c r="A173" s="28" t="s">
        <v>671</v>
      </c>
      <c r="B173" s="28" t="s">
        <v>672</v>
      </c>
      <c r="C173" s="14">
        <v>74</v>
      </c>
      <c r="D173" s="14">
        <v>52</v>
      </c>
      <c r="E173" s="29">
        <v>0.42307692307692302</v>
      </c>
      <c r="F173" s="14">
        <v>0</v>
      </c>
      <c r="G173" s="14">
        <v>0</v>
      </c>
      <c r="H173" s="14">
        <v>29</v>
      </c>
      <c r="I173" s="14">
        <v>67</v>
      </c>
      <c r="J173" s="14">
        <v>2</v>
      </c>
      <c r="K173" s="14">
        <v>0</v>
      </c>
      <c r="L173" s="14">
        <v>0</v>
      </c>
      <c r="M173" s="14">
        <v>0</v>
      </c>
      <c r="N173" s="14">
        <v>1</v>
      </c>
      <c r="O173" s="14">
        <v>25</v>
      </c>
      <c r="P173" s="23">
        <v>61</v>
      </c>
    </row>
    <row r="174" spans="1:16" ht="20.399999999999999" x14ac:dyDescent="0.3">
      <c r="A174" s="28" t="s">
        <v>673</v>
      </c>
      <c r="B174" s="28" t="s">
        <v>674</v>
      </c>
      <c r="C174" s="14">
        <v>50</v>
      </c>
      <c r="D174" s="14">
        <v>38</v>
      </c>
      <c r="E174" s="29">
        <v>0.31578947368421101</v>
      </c>
      <c r="F174" s="14">
        <v>0</v>
      </c>
      <c r="G174" s="14">
        <v>0</v>
      </c>
      <c r="H174" s="14">
        <v>33</v>
      </c>
      <c r="I174" s="14">
        <v>42</v>
      </c>
      <c r="J174" s="14">
        <v>0</v>
      </c>
      <c r="K174" s="14">
        <v>0</v>
      </c>
      <c r="L174" s="14">
        <v>0</v>
      </c>
      <c r="M174" s="14">
        <v>0</v>
      </c>
      <c r="N174" s="14">
        <v>1</v>
      </c>
      <c r="O174" s="14">
        <v>5</v>
      </c>
      <c r="P174" s="23">
        <v>19</v>
      </c>
    </row>
    <row r="175" spans="1:16" x14ac:dyDescent="0.3">
      <c r="A175" s="28" t="s">
        <v>675</v>
      </c>
      <c r="B175" s="28" t="s">
        <v>676</v>
      </c>
      <c r="C175" s="14">
        <v>28</v>
      </c>
      <c r="D175" s="14">
        <v>26</v>
      </c>
      <c r="E175" s="29">
        <v>7.69230769230769E-2</v>
      </c>
      <c r="F175" s="14">
        <v>0</v>
      </c>
      <c r="G175" s="14">
        <v>0</v>
      </c>
      <c r="H175" s="14">
        <v>22</v>
      </c>
      <c r="I175" s="14">
        <v>9</v>
      </c>
      <c r="J175" s="14">
        <v>0</v>
      </c>
      <c r="K175" s="14">
        <v>1</v>
      </c>
      <c r="L175" s="14">
        <v>0</v>
      </c>
      <c r="M175" s="14">
        <v>0</v>
      </c>
      <c r="N175" s="14">
        <v>1</v>
      </c>
      <c r="O175" s="14">
        <v>0</v>
      </c>
      <c r="P175" s="23">
        <v>4</v>
      </c>
    </row>
    <row r="176" spans="1:16" ht="20.399999999999999" x14ac:dyDescent="0.3">
      <c r="A176" s="28" t="s">
        <v>677</v>
      </c>
      <c r="B176" s="28" t="s">
        <v>678</v>
      </c>
      <c r="C176" s="14">
        <v>2</v>
      </c>
      <c r="D176" s="14">
        <v>0</v>
      </c>
      <c r="E176" s="29">
        <v>0</v>
      </c>
      <c r="F176" s="14">
        <v>0</v>
      </c>
      <c r="G176" s="14">
        <v>0</v>
      </c>
      <c r="H176" s="14">
        <v>1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3">
        <v>0</v>
      </c>
    </row>
    <row r="177" spans="1:16" x14ac:dyDescent="0.3">
      <c r="A177" s="28" t="s">
        <v>679</v>
      </c>
      <c r="B177" s="28" t="s">
        <v>680</v>
      </c>
      <c r="C177" s="14">
        <v>0</v>
      </c>
      <c r="D177" s="14">
        <v>0</v>
      </c>
      <c r="E177" s="29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3">
        <v>0</v>
      </c>
    </row>
    <row r="178" spans="1:16" x14ac:dyDescent="0.3">
      <c r="A178" s="226" t="s">
        <v>681</v>
      </c>
      <c r="B178" s="227"/>
      <c r="C178" s="25">
        <v>513</v>
      </c>
      <c r="D178" s="25">
        <v>618</v>
      </c>
      <c r="E178" s="26">
        <v>-0.16990291262135901</v>
      </c>
      <c r="F178" s="25">
        <v>1533</v>
      </c>
      <c r="G178" s="25">
        <v>1452</v>
      </c>
      <c r="H178" s="25">
        <v>166</v>
      </c>
      <c r="I178" s="25">
        <v>185</v>
      </c>
      <c r="J178" s="25">
        <v>0</v>
      </c>
      <c r="K178" s="25">
        <v>0</v>
      </c>
      <c r="L178" s="25">
        <v>0</v>
      </c>
      <c r="M178" s="25">
        <v>0</v>
      </c>
      <c r="N178" s="25">
        <v>1</v>
      </c>
      <c r="O178" s="25">
        <v>0</v>
      </c>
      <c r="P178" s="27">
        <v>1589</v>
      </c>
    </row>
    <row r="179" spans="1:16" ht="20.399999999999999" x14ac:dyDescent="0.3">
      <c r="A179" s="28" t="s">
        <v>682</v>
      </c>
      <c r="B179" s="28" t="s">
        <v>683</v>
      </c>
      <c r="C179" s="14">
        <v>1</v>
      </c>
      <c r="D179" s="14">
        <v>2</v>
      </c>
      <c r="E179" s="29">
        <v>-0.5</v>
      </c>
      <c r="F179" s="14">
        <v>4</v>
      </c>
      <c r="G179" s="14">
        <v>4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3">
        <v>6</v>
      </c>
    </row>
    <row r="180" spans="1:16" ht="20.399999999999999" x14ac:dyDescent="0.3">
      <c r="A180" s="28" t="s">
        <v>684</v>
      </c>
      <c r="B180" s="28" t="s">
        <v>685</v>
      </c>
      <c r="C180" s="14">
        <v>321</v>
      </c>
      <c r="D180" s="14">
        <v>381</v>
      </c>
      <c r="E180" s="29">
        <v>-0.15748031496063</v>
      </c>
      <c r="F180" s="14">
        <v>1036</v>
      </c>
      <c r="G180" s="14">
        <v>967</v>
      </c>
      <c r="H180" s="14">
        <v>89</v>
      </c>
      <c r="I180" s="14">
        <v>88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3">
        <v>1029</v>
      </c>
    </row>
    <row r="181" spans="1:16" x14ac:dyDescent="0.3">
      <c r="A181" s="28" t="s">
        <v>686</v>
      </c>
      <c r="B181" s="28" t="s">
        <v>687</v>
      </c>
      <c r="C181" s="14">
        <v>42</v>
      </c>
      <c r="D181" s="14">
        <v>42</v>
      </c>
      <c r="E181" s="29">
        <v>0</v>
      </c>
      <c r="F181" s="14">
        <v>12</v>
      </c>
      <c r="G181" s="14">
        <v>9</v>
      </c>
      <c r="H181" s="14">
        <v>19</v>
      </c>
      <c r="I181" s="14">
        <v>23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3">
        <v>28</v>
      </c>
    </row>
    <row r="182" spans="1:16" ht="20.399999999999999" x14ac:dyDescent="0.3">
      <c r="A182" s="28" t="s">
        <v>688</v>
      </c>
      <c r="B182" s="28" t="s">
        <v>689</v>
      </c>
      <c r="C182" s="14">
        <v>1</v>
      </c>
      <c r="D182" s="14">
        <v>1</v>
      </c>
      <c r="E182" s="29">
        <v>0</v>
      </c>
      <c r="F182" s="14">
        <v>0</v>
      </c>
      <c r="G182" s="14">
        <v>1</v>
      </c>
      <c r="H182" s="14">
        <v>2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3">
        <v>1</v>
      </c>
    </row>
    <row r="183" spans="1:16" ht="20.399999999999999" x14ac:dyDescent="0.3">
      <c r="A183" s="28" t="s">
        <v>690</v>
      </c>
      <c r="B183" s="28" t="s">
        <v>691</v>
      </c>
      <c r="C183" s="14">
        <v>9</v>
      </c>
      <c r="D183" s="14">
        <v>14</v>
      </c>
      <c r="E183" s="29">
        <v>-0.35714285714285698</v>
      </c>
      <c r="F183" s="14">
        <v>21</v>
      </c>
      <c r="G183" s="14">
        <v>32</v>
      </c>
      <c r="H183" s="14">
        <v>9</v>
      </c>
      <c r="I183" s="14">
        <v>11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3">
        <v>46</v>
      </c>
    </row>
    <row r="184" spans="1:16" x14ac:dyDescent="0.3">
      <c r="A184" s="28" t="s">
        <v>692</v>
      </c>
      <c r="B184" s="28" t="s">
        <v>693</v>
      </c>
      <c r="C184" s="14">
        <v>125</v>
      </c>
      <c r="D184" s="14">
        <v>169</v>
      </c>
      <c r="E184" s="29">
        <v>-0.26035502958579898</v>
      </c>
      <c r="F184" s="14">
        <v>457</v>
      </c>
      <c r="G184" s="14">
        <v>439</v>
      </c>
      <c r="H184" s="14">
        <v>47</v>
      </c>
      <c r="I184" s="14">
        <v>63</v>
      </c>
      <c r="J184" s="14">
        <v>0</v>
      </c>
      <c r="K184" s="14">
        <v>0</v>
      </c>
      <c r="L184" s="14">
        <v>0</v>
      </c>
      <c r="M184" s="14">
        <v>0</v>
      </c>
      <c r="N184" s="14">
        <v>1</v>
      </c>
      <c r="O184" s="14">
        <v>0</v>
      </c>
      <c r="P184" s="23">
        <v>479</v>
      </c>
    </row>
    <row r="185" spans="1:16" ht="20.399999999999999" x14ac:dyDescent="0.3">
      <c r="A185" s="28" t="s">
        <v>694</v>
      </c>
      <c r="B185" s="28" t="s">
        <v>695</v>
      </c>
      <c r="C185" s="14">
        <v>14</v>
      </c>
      <c r="D185" s="14">
        <v>9</v>
      </c>
      <c r="E185" s="29">
        <v>0.55555555555555503</v>
      </c>
      <c r="F185" s="14">
        <v>3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3">
        <v>0</v>
      </c>
    </row>
    <row r="186" spans="1:16" x14ac:dyDescent="0.3">
      <c r="A186" s="226" t="s">
        <v>696</v>
      </c>
      <c r="B186" s="227"/>
      <c r="C186" s="25">
        <v>226</v>
      </c>
      <c r="D186" s="25">
        <v>285</v>
      </c>
      <c r="E186" s="26">
        <v>-0.20701754385964899</v>
      </c>
      <c r="F186" s="25">
        <v>8</v>
      </c>
      <c r="G186" s="25">
        <v>4</v>
      </c>
      <c r="H186" s="25">
        <v>48</v>
      </c>
      <c r="I186" s="25">
        <v>53</v>
      </c>
      <c r="J186" s="25">
        <v>0</v>
      </c>
      <c r="K186" s="25">
        <v>0</v>
      </c>
      <c r="L186" s="25">
        <v>0</v>
      </c>
      <c r="M186" s="25">
        <v>0</v>
      </c>
      <c r="N186" s="25">
        <v>10</v>
      </c>
      <c r="O186" s="25">
        <v>0</v>
      </c>
      <c r="P186" s="27">
        <v>47</v>
      </c>
    </row>
    <row r="187" spans="1:16" x14ac:dyDescent="0.3">
      <c r="A187" s="28" t="s">
        <v>697</v>
      </c>
      <c r="B187" s="28" t="s">
        <v>698</v>
      </c>
      <c r="C187" s="14">
        <v>2</v>
      </c>
      <c r="D187" s="14">
        <v>5</v>
      </c>
      <c r="E187" s="29">
        <v>-0.6</v>
      </c>
      <c r="F187" s="14">
        <v>0</v>
      </c>
      <c r="G187" s="14">
        <v>0</v>
      </c>
      <c r="H187" s="14">
        <v>1</v>
      </c>
      <c r="I187" s="14">
        <v>1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3">
        <v>2</v>
      </c>
    </row>
    <row r="188" spans="1:16" ht="20.399999999999999" x14ac:dyDescent="0.3">
      <c r="A188" s="28" t="s">
        <v>699</v>
      </c>
      <c r="B188" s="28" t="s">
        <v>700</v>
      </c>
      <c r="C188" s="14">
        <v>0</v>
      </c>
      <c r="D188" s="14">
        <v>0</v>
      </c>
      <c r="E188" s="29">
        <v>0</v>
      </c>
      <c r="F188" s="14">
        <v>0</v>
      </c>
      <c r="G188" s="14">
        <v>0</v>
      </c>
      <c r="H188" s="14">
        <v>0</v>
      </c>
      <c r="I188" s="14">
        <v>1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3">
        <v>0</v>
      </c>
    </row>
    <row r="189" spans="1:16" ht="20.399999999999999" x14ac:dyDescent="0.3">
      <c r="A189" s="28" t="s">
        <v>701</v>
      </c>
      <c r="B189" s="28" t="s">
        <v>702</v>
      </c>
      <c r="C189" s="14">
        <v>73</v>
      </c>
      <c r="D189" s="14">
        <v>101</v>
      </c>
      <c r="E189" s="29">
        <v>-0.27722772277227697</v>
      </c>
      <c r="F189" s="14">
        <v>3</v>
      </c>
      <c r="G189" s="14">
        <v>0</v>
      </c>
      <c r="H189" s="14">
        <v>21</v>
      </c>
      <c r="I189" s="14">
        <v>14</v>
      </c>
      <c r="J189" s="14">
        <v>0</v>
      </c>
      <c r="K189" s="14">
        <v>0</v>
      </c>
      <c r="L189" s="14">
        <v>0</v>
      </c>
      <c r="M189" s="14">
        <v>0</v>
      </c>
      <c r="N189" s="14">
        <v>4</v>
      </c>
      <c r="O189" s="14">
        <v>0</v>
      </c>
      <c r="P189" s="23">
        <v>11</v>
      </c>
    </row>
    <row r="190" spans="1:16" ht="20.399999999999999" x14ac:dyDescent="0.3">
      <c r="A190" s="28" t="s">
        <v>703</v>
      </c>
      <c r="B190" s="28" t="s">
        <v>704</v>
      </c>
      <c r="C190" s="14">
        <v>0</v>
      </c>
      <c r="D190" s="14">
        <v>0</v>
      </c>
      <c r="E190" s="29">
        <v>0</v>
      </c>
      <c r="F190" s="14">
        <v>0</v>
      </c>
      <c r="G190" s="14">
        <v>1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3">
        <v>1</v>
      </c>
    </row>
    <row r="191" spans="1:16" ht="30.6" x14ac:dyDescent="0.3">
      <c r="A191" s="28" t="s">
        <v>705</v>
      </c>
      <c r="B191" s="28" t="s">
        <v>706</v>
      </c>
      <c r="C191" s="14">
        <v>27</v>
      </c>
      <c r="D191" s="14">
        <v>20</v>
      </c>
      <c r="E191" s="29">
        <v>0.35</v>
      </c>
      <c r="F191" s="14">
        <v>2</v>
      </c>
      <c r="G191" s="14">
        <v>3</v>
      </c>
      <c r="H191" s="14">
        <v>6</v>
      </c>
      <c r="I191" s="14">
        <v>23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3">
        <v>23</v>
      </c>
    </row>
    <row r="192" spans="1:16" ht="20.399999999999999" x14ac:dyDescent="0.3">
      <c r="A192" s="28" t="s">
        <v>707</v>
      </c>
      <c r="B192" s="28" t="s">
        <v>708</v>
      </c>
      <c r="C192" s="14">
        <v>0</v>
      </c>
      <c r="D192" s="14">
        <v>0</v>
      </c>
      <c r="E192" s="29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3">
        <v>0</v>
      </c>
    </row>
    <row r="193" spans="1:16" ht="20.399999999999999" x14ac:dyDescent="0.3">
      <c r="A193" s="28" t="s">
        <v>709</v>
      </c>
      <c r="B193" s="28" t="s">
        <v>710</v>
      </c>
      <c r="C193" s="14">
        <v>34</v>
      </c>
      <c r="D193" s="14">
        <v>51</v>
      </c>
      <c r="E193" s="29">
        <v>-0.33333333333333298</v>
      </c>
      <c r="F193" s="14">
        <v>0</v>
      </c>
      <c r="G193" s="14">
        <v>0</v>
      </c>
      <c r="H193" s="14">
        <v>7</v>
      </c>
      <c r="I193" s="14">
        <v>9</v>
      </c>
      <c r="J193" s="14">
        <v>0</v>
      </c>
      <c r="K193" s="14">
        <v>0</v>
      </c>
      <c r="L193" s="14">
        <v>0</v>
      </c>
      <c r="M193" s="14">
        <v>0</v>
      </c>
      <c r="N193" s="14">
        <v>2</v>
      </c>
      <c r="O193" s="14">
        <v>0</v>
      </c>
      <c r="P193" s="23">
        <v>4</v>
      </c>
    </row>
    <row r="194" spans="1:16" x14ac:dyDescent="0.3">
      <c r="A194" s="28" t="s">
        <v>711</v>
      </c>
      <c r="B194" s="28" t="s">
        <v>712</v>
      </c>
      <c r="C194" s="14">
        <v>4</v>
      </c>
      <c r="D194" s="14">
        <v>3</v>
      </c>
      <c r="E194" s="29">
        <v>0.33333333333333298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1</v>
      </c>
      <c r="O194" s="14">
        <v>0</v>
      </c>
      <c r="P194" s="23">
        <v>1</v>
      </c>
    </row>
    <row r="195" spans="1:16" ht="20.399999999999999" x14ac:dyDescent="0.3">
      <c r="A195" s="28" t="s">
        <v>713</v>
      </c>
      <c r="B195" s="28" t="s">
        <v>714</v>
      </c>
      <c r="C195" s="14">
        <v>0</v>
      </c>
      <c r="D195" s="14">
        <v>0</v>
      </c>
      <c r="E195" s="29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3">
        <v>0</v>
      </c>
    </row>
    <row r="196" spans="1:16" ht="20.399999999999999" x14ac:dyDescent="0.3">
      <c r="A196" s="28" t="s">
        <v>715</v>
      </c>
      <c r="B196" s="28" t="s">
        <v>716</v>
      </c>
      <c r="C196" s="14">
        <v>1</v>
      </c>
      <c r="D196" s="14">
        <v>3</v>
      </c>
      <c r="E196" s="29">
        <v>-0.66666666666666696</v>
      </c>
      <c r="F196" s="14">
        <v>0</v>
      </c>
      <c r="G196" s="14">
        <v>0</v>
      </c>
      <c r="H196" s="14">
        <v>1</v>
      </c>
      <c r="I196" s="14">
        <v>1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3">
        <v>2</v>
      </c>
    </row>
    <row r="197" spans="1:16" x14ac:dyDescent="0.3">
      <c r="A197" s="28" t="s">
        <v>717</v>
      </c>
      <c r="B197" s="28" t="s">
        <v>718</v>
      </c>
      <c r="C197" s="14">
        <v>81</v>
      </c>
      <c r="D197" s="14">
        <v>96</v>
      </c>
      <c r="E197" s="29">
        <v>-0.15625</v>
      </c>
      <c r="F197" s="14">
        <v>3</v>
      </c>
      <c r="G197" s="14">
        <v>0</v>
      </c>
      <c r="H197" s="14">
        <v>9</v>
      </c>
      <c r="I197" s="14">
        <v>1</v>
      </c>
      <c r="J197" s="14">
        <v>0</v>
      </c>
      <c r="K197" s="14">
        <v>0</v>
      </c>
      <c r="L197" s="14">
        <v>0</v>
      </c>
      <c r="M197" s="14">
        <v>0</v>
      </c>
      <c r="N197" s="14">
        <v>1</v>
      </c>
      <c r="O197" s="14">
        <v>0</v>
      </c>
      <c r="P197" s="23">
        <v>2</v>
      </c>
    </row>
    <row r="198" spans="1:16" ht="20.399999999999999" x14ac:dyDescent="0.3">
      <c r="A198" s="28" t="s">
        <v>719</v>
      </c>
      <c r="B198" s="28" t="s">
        <v>720</v>
      </c>
      <c r="C198" s="14">
        <v>1</v>
      </c>
      <c r="D198" s="14">
        <v>0</v>
      </c>
      <c r="E198" s="29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3">
        <v>0</v>
      </c>
    </row>
    <row r="199" spans="1:16" x14ac:dyDescent="0.3">
      <c r="A199" s="28" t="s">
        <v>721</v>
      </c>
      <c r="B199" s="28" t="s">
        <v>722</v>
      </c>
      <c r="C199" s="14">
        <v>3</v>
      </c>
      <c r="D199" s="14">
        <v>5</v>
      </c>
      <c r="E199" s="29">
        <v>-0.4</v>
      </c>
      <c r="F199" s="14">
        <v>0</v>
      </c>
      <c r="G199" s="14">
        <v>0</v>
      </c>
      <c r="H199" s="14">
        <v>3</v>
      </c>
      <c r="I199" s="14">
        <v>2</v>
      </c>
      <c r="J199" s="14">
        <v>0</v>
      </c>
      <c r="K199" s="14">
        <v>0</v>
      </c>
      <c r="L199" s="14">
        <v>0</v>
      </c>
      <c r="M199" s="14">
        <v>0</v>
      </c>
      <c r="N199" s="14">
        <v>2</v>
      </c>
      <c r="O199" s="14">
        <v>0</v>
      </c>
      <c r="P199" s="23">
        <v>1</v>
      </c>
    </row>
    <row r="200" spans="1:16" ht="20.399999999999999" x14ac:dyDescent="0.3">
      <c r="A200" s="28" t="s">
        <v>723</v>
      </c>
      <c r="B200" s="28" t="s">
        <v>724</v>
      </c>
      <c r="C200" s="14">
        <v>0</v>
      </c>
      <c r="D200" s="14">
        <v>1</v>
      </c>
      <c r="E200" s="29">
        <v>-1</v>
      </c>
      <c r="F200" s="14">
        <v>0</v>
      </c>
      <c r="G200" s="14">
        <v>0</v>
      </c>
      <c r="H200" s="14">
        <v>0</v>
      </c>
      <c r="I200" s="14">
        <v>1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3">
        <v>0</v>
      </c>
    </row>
    <row r="201" spans="1:16" x14ac:dyDescent="0.3">
      <c r="A201" s="226" t="s">
        <v>725</v>
      </c>
      <c r="B201" s="227"/>
      <c r="C201" s="25">
        <v>56</v>
      </c>
      <c r="D201" s="25">
        <v>58</v>
      </c>
      <c r="E201" s="26">
        <v>-3.4482758620689703E-2</v>
      </c>
      <c r="F201" s="25">
        <v>4</v>
      </c>
      <c r="G201" s="25">
        <v>11</v>
      </c>
      <c r="H201" s="25">
        <v>17</v>
      </c>
      <c r="I201" s="25">
        <v>16</v>
      </c>
      <c r="J201" s="25">
        <v>0</v>
      </c>
      <c r="K201" s="25">
        <v>0</v>
      </c>
      <c r="L201" s="25">
        <v>1</v>
      </c>
      <c r="M201" s="25">
        <v>1</v>
      </c>
      <c r="N201" s="25">
        <v>40</v>
      </c>
      <c r="O201" s="25">
        <v>0</v>
      </c>
      <c r="P201" s="27">
        <v>40</v>
      </c>
    </row>
    <row r="202" spans="1:16" x14ac:dyDescent="0.3">
      <c r="A202" s="28" t="s">
        <v>726</v>
      </c>
      <c r="B202" s="28" t="s">
        <v>727</v>
      </c>
      <c r="C202" s="14">
        <v>18</v>
      </c>
      <c r="D202" s="14">
        <v>19</v>
      </c>
      <c r="E202" s="29">
        <v>-5.2631578947368397E-2</v>
      </c>
      <c r="F202" s="14">
        <v>0</v>
      </c>
      <c r="G202" s="14">
        <v>0</v>
      </c>
      <c r="H202" s="14">
        <v>2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33</v>
      </c>
      <c r="O202" s="14">
        <v>0</v>
      </c>
      <c r="P202" s="23">
        <v>1</v>
      </c>
    </row>
    <row r="203" spans="1:16" x14ac:dyDescent="0.3">
      <c r="A203" s="28" t="s">
        <v>728</v>
      </c>
      <c r="B203" s="28" t="s">
        <v>729</v>
      </c>
      <c r="C203" s="14">
        <v>0</v>
      </c>
      <c r="D203" s="14">
        <v>0</v>
      </c>
      <c r="E203" s="29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3">
        <v>0</v>
      </c>
    </row>
    <row r="204" spans="1:16" x14ac:dyDescent="0.3">
      <c r="A204" s="28" t="s">
        <v>730</v>
      </c>
      <c r="B204" s="28" t="s">
        <v>731</v>
      </c>
      <c r="C204" s="14">
        <v>0</v>
      </c>
      <c r="D204" s="14">
        <v>0</v>
      </c>
      <c r="E204" s="29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3">
        <v>3</v>
      </c>
    </row>
    <row r="205" spans="1:16" ht="20.399999999999999" x14ac:dyDescent="0.3">
      <c r="A205" s="28" t="s">
        <v>732</v>
      </c>
      <c r="B205" s="28" t="s">
        <v>733</v>
      </c>
      <c r="C205" s="14">
        <v>1</v>
      </c>
      <c r="D205" s="14">
        <v>0</v>
      </c>
      <c r="E205" s="29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3">
        <v>0</v>
      </c>
    </row>
    <row r="206" spans="1:16" ht="20.399999999999999" x14ac:dyDescent="0.3">
      <c r="A206" s="28" t="s">
        <v>734</v>
      </c>
      <c r="B206" s="28" t="s">
        <v>735</v>
      </c>
      <c r="C206" s="14">
        <v>33</v>
      </c>
      <c r="D206" s="14">
        <v>32</v>
      </c>
      <c r="E206" s="29">
        <v>3.125E-2</v>
      </c>
      <c r="F206" s="14">
        <v>4</v>
      </c>
      <c r="G206" s="14">
        <v>11</v>
      </c>
      <c r="H206" s="14">
        <v>13</v>
      </c>
      <c r="I206" s="14">
        <v>15</v>
      </c>
      <c r="J206" s="14">
        <v>0</v>
      </c>
      <c r="K206" s="14">
        <v>0</v>
      </c>
      <c r="L206" s="14">
        <v>0</v>
      </c>
      <c r="M206" s="14">
        <v>0</v>
      </c>
      <c r="N206" s="14">
        <v>1</v>
      </c>
      <c r="O206" s="14">
        <v>0</v>
      </c>
      <c r="P206" s="23">
        <v>35</v>
      </c>
    </row>
    <row r="207" spans="1:16" ht="20.399999999999999" x14ac:dyDescent="0.3">
      <c r="A207" s="28" t="s">
        <v>736</v>
      </c>
      <c r="B207" s="28" t="s">
        <v>737</v>
      </c>
      <c r="C207" s="14">
        <v>1</v>
      </c>
      <c r="D207" s="14">
        <v>1</v>
      </c>
      <c r="E207" s="29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1</v>
      </c>
      <c r="O207" s="14">
        <v>0</v>
      </c>
      <c r="P207" s="23">
        <v>0</v>
      </c>
    </row>
    <row r="208" spans="1:16" ht="20.399999999999999" x14ac:dyDescent="0.3">
      <c r="A208" s="28" t="s">
        <v>738</v>
      </c>
      <c r="B208" s="28" t="s">
        <v>739</v>
      </c>
      <c r="C208" s="14">
        <v>0</v>
      </c>
      <c r="D208" s="14">
        <v>0</v>
      </c>
      <c r="E208" s="29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1</v>
      </c>
      <c r="O208" s="14">
        <v>0</v>
      </c>
      <c r="P208" s="23">
        <v>0</v>
      </c>
    </row>
    <row r="209" spans="1:16" ht="20.399999999999999" x14ac:dyDescent="0.3">
      <c r="A209" s="28" t="s">
        <v>740</v>
      </c>
      <c r="B209" s="28" t="s">
        <v>741</v>
      </c>
      <c r="C209" s="14">
        <v>0</v>
      </c>
      <c r="D209" s="14">
        <v>0</v>
      </c>
      <c r="E209" s="29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3">
        <v>0</v>
      </c>
    </row>
    <row r="210" spans="1:16" ht="20.399999999999999" x14ac:dyDescent="0.3">
      <c r="A210" s="28" t="s">
        <v>742</v>
      </c>
      <c r="B210" s="28" t="s">
        <v>743</v>
      </c>
      <c r="C210" s="14">
        <v>0</v>
      </c>
      <c r="D210" s="14">
        <v>0</v>
      </c>
      <c r="E210" s="29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3">
        <v>0</v>
      </c>
    </row>
    <row r="211" spans="1:16" ht="20.399999999999999" x14ac:dyDescent="0.3">
      <c r="A211" s="28" t="s">
        <v>744</v>
      </c>
      <c r="B211" s="28" t="s">
        <v>745</v>
      </c>
      <c r="C211" s="14">
        <v>0</v>
      </c>
      <c r="D211" s="14">
        <v>0</v>
      </c>
      <c r="E211" s="29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3">
        <v>0</v>
      </c>
    </row>
    <row r="212" spans="1:16" x14ac:dyDescent="0.3">
      <c r="A212" s="28" t="s">
        <v>746</v>
      </c>
      <c r="B212" s="28" t="s">
        <v>747</v>
      </c>
      <c r="C212" s="14">
        <v>0</v>
      </c>
      <c r="D212" s="14">
        <v>1</v>
      </c>
      <c r="E212" s="29">
        <v>-1</v>
      </c>
      <c r="F212" s="14">
        <v>0</v>
      </c>
      <c r="G212" s="14">
        <v>0</v>
      </c>
      <c r="H212" s="14">
        <v>1</v>
      </c>
      <c r="I212" s="14">
        <v>0</v>
      </c>
      <c r="J212" s="14">
        <v>0</v>
      </c>
      <c r="K212" s="14">
        <v>0</v>
      </c>
      <c r="L212" s="14">
        <v>1</v>
      </c>
      <c r="M212" s="14">
        <v>0</v>
      </c>
      <c r="N212" s="14">
        <v>1</v>
      </c>
      <c r="O212" s="14">
        <v>0</v>
      </c>
      <c r="P212" s="23">
        <v>1</v>
      </c>
    </row>
    <row r="213" spans="1:16" x14ac:dyDescent="0.3">
      <c r="A213" s="28" t="s">
        <v>748</v>
      </c>
      <c r="B213" s="28" t="s">
        <v>749</v>
      </c>
      <c r="C213" s="14">
        <v>1</v>
      </c>
      <c r="D213" s="14">
        <v>2</v>
      </c>
      <c r="E213" s="29">
        <v>-0.5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1</v>
      </c>
      <c r="O213" s="14">
        <v>0</v>
      </c>
      <c r="P213" s="23">
        <v>0</v>
      </c>
    </row>
    <row r="214" spans="1:16" x14ac:dyDescent="0.3">
      <c r="A214" s="28" t="s">
        <v>750</v>
      </c>
      <c r="B214" s="28" t="s">
        <v>751</v>
      </c>
      <c r="C214" s="14">
        <v>1</v>
      </c>
      <c r="D214" s="14">
        <v>3</v>
      </c>
      <c r="E214" s="29">
        <v>-0.66666666666666696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1</v>
      </c>
      <c r="O214" s="14">
        <v>0</v>
      </c>
      <c r="P214" s="23">
        <v>0</v>
      </c>
    </row>
    <row r="215" spans="1:16" ht="20.399999999999999" x14ac:dyDescent="0.3">
      <c r="A215" s="28" t="s">
        <v>752</v>
      </c>
      <c r="B215" s="28" t="s">
        <v>753</v>
      </c>
      <c r="C215" s="14">
        <v>1</v>
      </c>
      <c r="D215" s="14">
        <v>0</v>
      </c>
      <c r="E215" s="29">
        <v>0</v>
      </c>
      <c r="F215" s="14">
        <v>0</v>
      </c>
      <c r="G215" s="14">
        <v>0</v>
      </c>
      <c r="H215" s="14">
        <v>1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1</v>
      </c>
      <c r="O215" s="14">
        <v>0</v>
      </c>
      <c r="P215" s="23">
        <v>0</v>
      </c>
    </row>
    <row r="216" spans="1:16" x14ac:dyDescent="0.3">
      <c r="A216" s="28" t="s">
        <v>754</v>
      </c>
      <c r="B216" s="28" t="s">
        <v>755</v>
      </c>
      <c r="C216" s="14">
        <v>0</v>
      </c>
      <c r="D216" s="14">
        <v>0</v>
      </c>
      <c r="E216" s="29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1</v>
      </c>
      <c r="N216" s="14">
        <v>0</v>
      </c>
      <c r="O216" s="14">
        <v>0</v>
      </c>
      <c r="P216" s="23">
        <v>0</v>
      </c>
    </row>
    <row r="217" spans="1:16" ht="20.399999999999999" x14ac:dyDescent="0.3">
      <c r="A217" s="28" t="s">
        <v>756</v>
      </c>
      <c r="B217" s="28" t="s">
        <v>757</v>
      </c>
      <c r="C217" s="14">
        <v>0</v>
      </c>
      <c r="D217" s="14">
        <v>0</v>
      </c>
      <c r="E217" s="29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3">
        <v>0</v>
      </c>
    </row>
    <row r="218" spans="1:16" ht="30.6" x14ac:dyDescent="0.3">
      <c r="A218" s="28" t="s">
        <v>758</v>
      </c>
      <c r="B218" s="28" t="s">
        <v>759</v>
      </c>
      <c r="C218" s="14">
        <v>0</v>
      </c>
      <c r="D218" s="14">
        <v>0</v>
      </c>
      <c r="E218" s="29">
        <v>0</v>
      </c>
      <c r="F218" s="14">
        <v>0</v>
      </c>
      <c r="G218" s="14">
        <v>0</v>
      </c>
      <c r="H218" s="14">
        <v>0</v>
      </c>
      <c r="I218" s="14">
        <v>1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3">
        <v>0</v>
      </c>
    </row>
    <row r="219" spans="1:16" ht="20.399999999999999" x14ac:dyDescent="0.3">
      <c r="A219" s="28" t="s">
        <v>760</v>
      </c>
      <c r="B219" s="28" t="s">
        <v>761</v>
      </c>
      <c r="C219" s="14">
        <v>0</v>
      </c>
      <c r="D219" s="14">
        <v>0</v>
      </c>
      <c r="E219" s="29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3">
        <v>0</v>
      </c>
    </row>
    <row r="220" spans="1:16" ht="20.399999999999999" x14ac:dyDescent="0.3">
      <c r="A220" s="28" t="s">
        <v>762</v>
      </c>
      <c r="B220" s="28" t="s">
        <v>763</v>
      </c>
      <c r="C220" s="14">
        <v>0</v>
      </c>
      <c r="D220" s="14">
        <v>0</v>
      </c>
      <c r="E220" s="29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3">
        <v>0</v>
      </c>
    </row>
    <row r="221" spans="1:16" ht="30.6" x14ac:dyDescent="0.3">
      <c r="A221" s="28" t="s">
        <v>764</v>
      </c>
      <c r="B221" s="28" t="s">
        <v>765</v>
      </c>
      <c r="C221" s="14">
        <v>0</v>
      </c>
      <c r="D221" s="14">
        <v>0</v>
      </c>
      <c r="E221" s="29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3">
        <v>0</v>
      </c>
    </row>
    <row r="222" spans="1:16" ht="30.6" x14ac:dyDescent="0.3">
      <c r="A222" s="28" t="s">
        <v>766</v>
      </c>
      <c r="B222" s="28" t="s">
        <v>767</v>
      </c>
      <c r="C222" s="14">
        <v>0</v>
      </c>
      <c r="D222" s="14">
        <v>0</v>
      </c>
      <c r="E222" s="29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3">
        <v>0</v>
      </c>
    </row>
    <row r="223" spans="1:16" x14ac:dyDescent="0.3">
      <c r="A223" s="226" t="s">
        <v>768</v>
      </c>
      <c r="B223" s="227"/>
      <c r="C223" s="25">
        <v>1241</v>
      </c>
      <c r="D223" s="25">
        <v>1168</v>
      </c>
      <c r="E223" s="26">
        <v>6.25E-2</v>
      </c>
      <c r="F223" s="25">
        <v>396</v>
      </c>
      <c r="G223" s="25">
        <v>285</v>
      </c>
      <c r="H223" s="25">
        <v>382</v>
      </c>
      <c r="I223" s="25">
        <v>305</v>
      </c>
      <c r="J223" s="25">
        <v>0</v>
      </c>
      <c r="K223" s="25">
        <v>1</v>
      </c>
      <c r="L223" s="25">
        <v>0</v>
      </c>
      <c r="M223" s="25">
        <v>0</v>
      </c>
      <c r="N223" s="25">
        <v>13</v>
      </c>
      <c r="O223" s="25">
        <v>18</v>
      </c>
      <c r="P223" s="27">
        <v>442</v>
      </c>
    </row>
    <row r="224" spans="1:16" x14ac:dyDescent="0.3">
      <c r="A224" s="28" t="s">
        <v>769</v>
      </c>
      <c r="B224" s="28" t="s">
        <v>770</v>
      </c>
      <c r="C224" s="14">
        <v>2</v>
      </c>
      <c r="D224" s="14">
        <v>4</v>
      </c>
      <c r="E224" s="29">
        <v>-0.5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4</v>
      </c>
      <c r="O224" s="14">
        <v>0</v>
      </c>
      <c r="P224" s="23">
        <v>0</v>
      </c>
    </row>
    <row r="225" spans="1:16" ht="20.399999999999999" x14ac:dyDescent="0.3">
      <c r="A225" s="28" t="s">
        <v>771</v>
      </c>
      <c r="B225" s="28" t="s">
        <v>772</v>
      </c>
      <c r="C225" s="14">
        <v>0</v>
      </c>
      <c r="D225" s="14">
        <v>0</v>
      </c>
      <c r="E225" s="29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3">
        <v>0</v>
      </c>
    </row>
    <row r="226" spans="1:16" x14ac:dyDescent="0.3">
      <c r="A226" s="28" t="s">
        <v>773</v>
      </c>
      <c r="B226" s="28" t="s">
        <v>774</v>
      </c>
      <c r="C226" s="14">
        <v>0</v>
      </c>
      <c r="D226" s="14">
        <v>0</v>
      </c>
      <c r="E226" s="29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3">
        <v>0</v>
      </c>
    </row>
    <row r="227" spans="1:16" ht="20.399999999999999" x14ac:dyDescent="0.3">
      <c r="A227" s="28" t="s">
        <v>775</v>
      </c>
      <c r="B227" s="28" t="s">
        <v>776</v>
      </c>
      <c r="C227" s="14">
        <v>0</v>
      </c>
      <c r="D227" s="14">
        <v>0</v>
      </c>
      <c r="E227" s="29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3">
        <v>0</v>
      </c>
    </row>
    <row r="228" spans="1:16" ht="20.399999999999999" x14ac:dyDescent="0.3">
      <c r="A228" s="28" t="s">
        <v>777</v>
      </c>
      <c r="B228" s="28" t="s">
        <v>778</v>
      </c>
      <c r="C228" s="14">
        <v>0</v>
      </c>
      <c r="D228" s="14">
        <v>0</v>
      </c>
      <c r="E228" s="29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2</v>
      </c>
      <c r="O228" s="14">
        <v>0</v>
      </c>
      <c r="P228" s="23">
        <v>0</v>
      </c>
    </row>
    <row r="229" spans="1:16" x14ac:dyDescent="0.3">
      <c r="A229" s="28" t="s">
        <v>779</v>
      </c>
      <c r="B229" s="28" t="s">
        <v>780</v>
      </c>
      <c r="C229" s="14">
        <v>0</v>
      </c>
      <c r="D229" s="14">
        <v>0</v>
      </c>
      <c r="E229" s="29">
        <v>0</v>
      </c>
      <c r="F229" s="14">
        <v>0</v>
      </c>
      <c r="G229" s="14">
        <v>0</v>
      </c>
      <c r="H229" s="14">
        <v>0</v>
      </c>
      <c r="I229" s="14">
        <v>1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3">
        <v>1</v>
      </c>
    </row>
    <row r="230" spans="1:16" ht="20.399999999999999" x14ac:dyDescent="0.3">
      <c r="A230" s="28" t="s">
        <v>781</v>
      </c>
      <c r="B230" s="28" t="s">
        <v>782</v>
      </c>
      <c r="C230" s="14">
        <v>1</v>
      </c>
      <c r="D230" s="14">
        <v>1</v>
      </c>
      <c r="E230" s="29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3">
        <v>1</v>
      </c>
    </row>
    <row r="231" spans="1:16" x14ac:dyDescent="0.3">
      <c r="A231" s="28" t="s">
        <v>783</v>
      </c>
      <c r="B231" s="28" t="s">
        <v>784</v>
      </c>
      <c r="C231" s="14">
        <v>45</v>
      </c>
      <c r="D231" s="14">
        <v>38</v>
      </c>
      <c r="E231" s="29">
        <v>0.18421052631578899</v>
      </c>
      <c r="F231" s="14">
        <v>1</v>
      </c>
      <c r="G231" s="14">
        <v>0</v>
      </c>
      <c r="H231" s="14">
        <v>11</v>
      </c>
      <c r="I231" s="14">
        <v>6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3">
        <v>1</v>
      </c>
    </row>
    <row r="232" spans="1:16" x14ac:dyDescent="0.3">
      <c r="A232" s="28" t="s">
        <v>785</v>
      </c>
      <c r="B232" s="28" t="s">
        <v>786</v>
      </c>
      <c r="C232" s="14">
        <v>19</v>
      </c>
      <c r="D232" s="14">
        <v>28</v>
      </c>
      <c r="E232" s="29">
        <v>-0.32142857142857101</v>
      </c>
      <c r="F232" s="14">
        <v>3</v>
      </c>
      <c r="G232" s="14">
        <v>2</v>
      </c>
      <c r="H232" s="14">
        <v>4</v>
      </c>
      <c r="I232" s="14">
        <v>5</v>
      </c>
      <c r="J232" s="14">
        <v>0</v>
      </c>
      <c r="K232" s="14">
        <v>0</v>
      </c>
      <c r="L232" s="14">
        <v>0</v>
      </c>
      <c r="M232" s="14">
        <v>0</v>
      </c>
      <c r="N232" s="14">
        <v>1</v>
      </c>
      <c r="O232" s="14">
        <v>0</v>
      </c>
      <c r="P232" s="23">
        <v>4</v>
      </c>
    </row>
    <row r="233" spans="1:16" x14ac:dyDescent="0.3">
      <c r="A233" s="28" t="s">
        <v>787</v>
      </c>
      <c r="B233" s="28" t="s">
        <v>788</v>
      </c>
      <c r="C233" s="14">
        <v>26</v>
      </c>
      <c r="D233" s="14">
        <v>37</v>
      </c>
      <c r="E233" s="29">
        <v>-0.29729729729729698</v>
      </c>
      <c r="F233" s="14">
        <v>0</v>
      </c>
      <c r="G233" s="14">
        <v>0</v>
      </c>
      <c r="H233" s="14">
        <v>10</v>
      </c>
      <c r="I233" s="14">
        <v>9</v>
      </c>
      <c r="J233" s="14">
        <v>0</v>
      </c>
      <c r="K233" s="14">
        <v>0</v>
      </c>
      <c r="L233" s="14">
        <v>0</v>
      </c>
      <c r="M233" s="14">
        <v>0</v>
      </c>
      <c r="N233" s="14">
        <v>2</v>
      </c>
      <c r="O233" s="14">
        <v>0</v>
      </c>
      <c r="P233" s="23">
        <v>4</v>
      </c>
    </row>
    <row r="234" spans="1:16" ht="20.399999999999999" x14ac:dyDescent="0.3">
      <c r="A234" s="28" t="s">
        <v>789</v>
      </c>
      <c r="B234" s="28" t="s">
        <v>790</v>
      </c>
      <c r="C234" s="14">
        <v>5</v>
      </c>
      <c r="D234" s="14">
        <v>11</v>
      </c>
      <c r="E234" s="29">
        <v>-0.54545454545454497</v>
      </c>
      <c r="F234" s="14">
        <v>0</v>
      </c>
      <c r="G234" s="14">
        <v>0</v>
      </c>
      <c r="H234" s="14">
        <v>1</v>
      </c>
      <c r="I234" s="14">
        <v>2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3">
        <v>3</v>
      </c>
    </row>
    <row r="235" spans="1:16" ht="20.399999999999999" x14ac:dyDescent="0.3">
      <c r="A235" s="28" t="s">
        <v>791</v>
      </c>
      <c r="B235" s="28" t="s">
        <v>792</v>
      </c>
      <c r="C235" s="14">
        <v>4</v>
      </c>
      <c r="D235" s="14">
        <v>6</v>
      </c>
      <c r="E235" s="29">
        <v>-0.33333333333333298</v>
      </c>
      <c r="F235" s="14">
        <v>0</v>
      </c>
      <c r="G235" s="14">
        <v>0</v>
      </c>
      <c r="H235" s="14">
        <v>2</v>
      </c>
      <c r="I235" s="14">
        <v>3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3">
        <v>6</v>
      </c>
    </row>
    <row r="236" spans="1:16" x14ac:dyDescent="0.3">
      <c r="A236" s="28" t="s">
        <v>793</v>
      </c>
      <c r="B236" s="28" t="s">
        <v>794</v>
      </c>
      <c r="C236" s="14">
        <v>2</v>
      </c>
      <c r="D236" s="14">
        <v>1</v>
      </c>
      <c r="E236" s="29">
        <v>1</v>
      </c>
      <c r="F236" s="14">
        <v>0</v>
      </c>
      <c r="G236" s="14">
        <v>0</v>
      </c>
      <c r="H236" s="14">
        <v>0</v>
      </c>
      <c r="I236" s="14">
        <v>1</v>
      </c>
      <c r="J236" s="14">
        <v>0</v>
      </c>
      <c r="K236" s="14">
        <v>0</v>
      </c>
      <c r="L236" s="14">
        <v>0</v>
      </c>
      <c r="M236" s="14">
        <v>0</v>
      </c>
      <c r="N236" s="14">
        <v>4</v>
      </c>
      <c r="O236" s="14">
        <v>0</v>
      </c>
      <c r="P236" s="23">
        <v>1</v>
      </c>
    </row>
    <row r="237" spans="1:16" ht="20.399999999999999" x14ac:dyDescent="0.3">
      <c r="A237" s="28" t="s">
        <v>795</v>
      </c>
      <c r="B237" s="28" t="s">
        <v>796</v>
      </c>
      <c r="C237" s="14">
        <v>1</v>
      </c>
      <c r="D237" s="14">
        <v>0</v>
      </c>
      <c r="E237" s="29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3">
        <v>0</v>
      </c>
    </row>
    <row r="238" spans="1:16" ht="30.6" x14ac:dyDescent="0.3">
      <c r="A238" s="28" t="s">
        <v>797</v>
      </c>
      <c r="B238" s="28" t="s">
        <v>798</v>
      </c>
      <c r="C238" s="14">
        <v>1136</v>
      </c>
      <c r="D238" s="14">
        <v>1038</v>
      </c>
      <c r="E238" s="29">
        <v>9.44123314065511E-2</v>
      </c>
      <c r="F238" s="14">
        <v>392</v>
      </c>
      <c r="G238" s="14">
        <v>283</v>
      </c>
      <c r="H238" s="14">
        <v>354</v>
      </c>
      <c r="I238" s="14">
        <v>278</v>
      </c>
      <c r="J238" s="14">
        <v>0</v>
      </c>
      <c r="K238" s="14">
        <v>1</v>
      </c>
      <c r="L238" s="14">
        <v>0</v>
      </c>
      <c r="M238" s="14">
        <v>0</v>
      </c>
      <c r="N238" s="14">
        <v>0</v>
      </c>
      <c r="O238" s="14">
        <v>18</v>
      </c>
      <c r="P238" s="23">
        <v>421</v>
      </c>
    </row>
    <row r="239" spans="1:16" x14ac:dyDescent="0.3">
      <c r="A239" s="28" t="s">
        <v>799</v>
      </c>
      <c r="B239" s="28" t="s">
        <v>800</v>
      </c>
      <c r="C239" s="14">
        <v>0</v>
      </c>
      <c r="D239" s="14">
        <v>0</v>
      </c>
      <c r="E239" s="29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3">
        <v>0</v>
      </c>
    </row>
    <row r="240" spans="1:16" ht="20.399999999999999" x14ac:dyDescent="0.3">
      <c r="A240" s="28" t="s">
        <v>801</v>
      </c>
      <c r="B240" s="28" t="s">
        <v>802</v>
      </c>
      <c r="C240" s="14">
        <v>0</v>
      </c>
      <c r="D240" s="14">
        <v>0</v>
      </c>
      <c r="E240" s="29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3">
        <v>0</v>
      </c>
    </row>
    <row r="241" spans="1:16" ht="30.6" x14ac:dyDescent="0.3">
      <c r="A241" s="28" t="s">
        <v>803</v>
      </c>
      <c r="B241" s="28" t="s">
        <v>804</v>
      </c>
      <c r="C241" s="14">
        <v>0</v>
      </c>
      <c r="D241" s="14">
        <v>0</v>
      </c>
      <c r="E241" s="29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3">
        <v>0</v>
      </c>
    </row>
    <row r="242" spans="1:16" ht="30.6" x14ac:dyDescent="0.3">
      <c r="A242" s="28" t="s">
        <v>805</v>
      </c>
      <c r="B242" s="28" t="s">
        <v>806</v>
      </c>
      <c r="C242" s="14">
        <v>0</v>
      </c>
      <c r="D242" s="14">
        <v>4</v>
      </c>
      <c r="E242" s="29">
        <v>-1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3">
        <v>0</v>
      </c>
    </row>
    <row r="243" spans="1:16" ht="30.6" x14ac:dyDescent="0.3">
      <c r="A243" s="28" t="s">
        <v>807</v>
      </c>
      <c r="B243" s="28" t="s">
        <v>808</v>
      </c>
      <c r="C243" s="14">
        <v>0</v>
      </c>
      <c r="D243" s="14">
        <v>0</v>
      </c>
      <c r="E243" s="29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3">
        <v>0</v>
      </c>
    </row>
    <row r="244" spans="1:16" x14ac:dyDescent="0.3">
      <c r="A244" s="226" t="s">
        <v>809</v>
      </c>
      <c r="B244" s="227"/>
      <c r="C244" s="25">
        <v>6</v>
      </c>
      <c r="D244" s="25">
        <v>5</v>
      </c>
      <c r="E244" s="26">
        <v>0.2</v>
      </c>
      <c r="F244" s="25">
        <v>0</v>
      </c>
      <c r="G244" s="25">
        <v>0</v>
      </c>
      <c r="H244" s="25">
        <v>0</v>
      </c>
      <c r="I244" s="25">
        <v>5</v>
      </c>
      <c r="J244" s="25">
        <v>0</v>
      </c>
      <c r="K244" s="25">
        <v>0</v>
      </c>
      <c r="L244" s="25">
        <v>0</v>
      </c>
      <c r="M244" s="25">
        <v>0</v>
      </c>
      <c r="N244" s="25">
        <v>7</v>
      </c>
      <c r="O244" s="25">
        <v>0</v>
      </c>
      <c r="P244" s="27">
        <v>0</v>
      </c>
    </row>
    <row r="245" spans="1:16" x14ac:dyDescent="0.3">
      <c r="A245" s="28" t="s">
        <v>810</v>
      </c>
      <c r="B245" s="28" t="s">
        <v>811</v>
      </c>
      <c r="C245" s="14">
        <v>0</v>
      </c>
      <c r="D245" s="14">
        <v>0</v>
      </c>
      <c r="E245" s="29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3">
        <v>0</v>
      </c>
    </row>
    <row r="246" spans="1:16" x14ac:dyDescent="0.3">
      <c r="A246" s="28" t="s">
        <v>812</v>
      </c>
      <c r="B246" s="28" t="s">
        <v>813</v>
      </c>
      <c r="C246" s="14">
        <v>0</v>
      </c>
      <c r="D246" s="14">
        <v>0</v>
      </c>
      <c r="E246" s="29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3">
        <v>0</v>
      </c>
    </row>
    <row r="247" spans="1:16" ht="20.399999999999999" x14ac:dyDescent="0.3">
      <c r="A247" s="28" t="s">
        <v>814</v>
      </c>
      <c r="B247" s="28" t="s">
        <v>815</v>
      </c>
      <c r="C247" s="14">
        <v>0</v>
      </c>
      <c r="D247" s="14">
        <v>0</v>
      </c>
      <c r="E247" s="29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3">
        <v>0</v>
      </c>
    </row>
    <row r="248" spans="1:16" x14ac:dyDescent="0.3">
      <c r="A248" s="28" t="s">
        <v>816</v>
      </c>
      <c r="B248" s="28" t="s">
        <v>817</v>
      </c>
      <c r="C248" s="14">
        <v>0</v>
      </c>
      <c r="D248" s="14">
        <v>0</v>
      </c>
      <c r="E248" s="29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3">
        <v>0</v>
      </c>
    </row>
    <row r="249" spans="1:16" x14ac:dyDescent="0.3">
      <c r="A249" s="28" t="s">
        <v>818</v>
      </c>
      <c r="B249" s="28" t="s">
        <v>819</v>
      </c>
      <c r="C249" s="14">
        <v>3</v>
      </c>
      <c r="D249" s="14">
        <v>4</v>
      </c>
      <c r="E249" s="29">
        <v>-0.25</v>
      </c>
      <c r="F249" s="14">
        <v>0</v>
      </c>
      <c r="G249" s="14">
        <v>0</v>
      </c>
      <c r="H249" s="14">
        <v>0</v>
      </c>
      <c r="I249" s="14">
        <v>5</v>
      </c>
      <c r="J249" s="14">
        <v>0</v>
      </c>
      <c r="K249" s="14">
        <v>0</v>
      </c>
      <c r="L249" s="14">
        <v>0</v>
      </c>
      <c r="M249" s="14">
        <v>0</v>
      </c>
      <c r="N249" s="14">
        <v>6</v>
      </c>
      <c r="O249" s="14">
        <v>0</v>
      </c>
      <c r="P249" s="23">
        <v>0</v>
      </c>
    </row>
    <row r="250" spans="1:16" x14ac:dyDescent="0.3">
      <c r="A250" s="28" t="s">
        <v>820</v>
      </c>
      <c r="B250" s="28" t="s">
        <v>821</v>
      </c>
      <c r="C250" s="14">
        <v>0</v>
      </c>
      <c r="D250" s="14">
        <v>0</v>
      </c>
      <c r="E250" s="29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3">
        <v>0</v>
      </c>
    </row>
    <row r="251" spans="1:16" ht="20.399999999999999" x14ac:dyDescent="0.3">
      <c r="A251" s="28" t="s">
        <v>822</v>
      </c>
      <c r="B251" s="28" t="s">
        <v>823</v>
      </c>
      <c r="C251" s="14">
        <v>0</v>
      </c>
      <c r="D251" s="14">
        <v>0</v>
      </c>
      <c r="E251" s="29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3">
        <v>0</v>
      </c>
    </row>
    <row r="252" spans="1:16" x14ac:dyDescent="0.3">
      <c r="A252" s="28" t="s">
        <v>824</v>
      </c>
      <c r="B252" s="28" t="s">
        <v>825</v>
      </c>
      <c r="C252" s="14">
        <v>0</v>
      </c>
      <c r="D252" s="14">
        <v>0</v>
      </c>
      <c r="E252" s="29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3">
        <v>0</v>
      </c>
    </row>
    <row r="253" spans="1:16" ht="20.399999999999999" x14ac:dyDescent="0.3">
      <c r="A253" s="28" t="s">
        <v>826</v>
      </c>
      <c r="B253" s="28" t="s">
        <v>827</v>
      </c>
      <c r="C253" s="14">
        <v>0</v>
      </c>
      <c r="D253" s="14">
        <v>0</v>
      </c>
      <c r="E253" s="29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3">
        <v>0</v>
      </c>
    </row>
    <row r="254" spans="1:16" x14ac:dyDescent="0.3">
      <c r="A254" s="28" t="s">
        <v>828</v>
      </c>
      <c r="B254" s="28" t="s">
        <v>829</v>
      </c>
      <c r="C254" s="14">
        <v>0</v>
      </c>
      <c r="D254" s="14">
        <v>0</v>
      </c>
      <c r="E254" s="29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3">
        <v>0</v>
      </c>
    </row>
    <row r="255" spans="1:16" x14ac:dyDescent="0.3">
      <c r="A255" s="28" t="s">
        <v>830</v>
      </c>
      <c r="B255" s="28" t="s">
        <v>831</v>
      </c>
      <c r="C255" s="14">
        <v>0</v>
      </c>
      <c r="D255" s="14">
        <v>0</v>
      </c>
      <c r="E255" s="29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3">
        <v>0</v>
      </c>
    </row>
    <row r="256" spans="1:16" x14ac:dyDescent="0.3">
      <c r="A256" s="28" t="s">
        <v>832</v>
      </c>
      <c r="B256" s="28" t="s">
        <v>833</v>
      </c>
      <c r="C256" s="14">
        <v>0</v>
      </c>
      <c r="D256" s="14">
        <v>0</v>
      </c>
      <c r="E256" s="29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3">
        <v>0</v>
      </c>
    </row>
    <row r="257" spans="1:16" ht="20.399999999999999" x14ac:dyDescent="0.3">
      <c r="A257" s="28" t="s">
        <v>834</v>
      </c>
      <c r="B257" s="28" t="s">
        <v>835</v>
      </c>
      <c r="C257" s="14">
        <v>0</v>
      </c>
      <c r="D257" s="14">
        <v>0</v>
      </c>
      <c r="E257" s="29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3">
        <v>0</v>
      </c>
    </row>
    <row r="258" spans="1:16" ht="20.399999999999999" x14ac:dyDescent="0.3">
      <c r="A258" s="28" t="s">
        <v>836</v>
      </c>
      <c r="B258" s="28" t="s">
        <v>837</v>
      </c>
      <c r="C258" s="14">
        <v>0</v>
      </c>
      <c r="D258" s="14">
        <v>0</v>
      </c>
      <c r="E258" s="29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3">
        <v>0</v>
      </c>
    </row>
    <row r="259" spans="1:16" ht="20.399999999999999" x14ac:dyDescent="0.3">
      <c r="A259" s="28" t="s">
        <v>838</v>
      </c>
      <c r="B259" s="28" t="s">
        <v>839</v>
      </c>
      <c r="C259" s="14">
        <v>0</v>
      </c>
      <c r="D259" s="14">
        <v>0</v>
      </c>
      <c r="E259" s="29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3">
        <v>0</v>
      </c>
    </row>
    <row r="260" spans="1:16" ht="20.399999999999999" x14ac:dyDescent="0.3">
      <c r="A260" s="28" t="s">
        <v>840</v>
      </c>
      <c r="B260" s="28" t="s">
        <v>841</v>
      </c>
      <c r="C260" s="14">
        <v>0</v>
      </c>
      <c r="D260" s="14">
        <v>1</v>
      </c>
      <c r="E260" s="29">
        <v>-1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3">
        <v>0</v>
      </c>
    </row>
    <row r="261" spans="1:16" ht="30.6" x14ac:dyDescent="0.3">
      <c r="A261" s="28" t="s">
        <v>842</v>
      </c>
      <c r="B261" s="28" t="s">
        <v>843</v>
      </c>
      <c r="C261" s="14">
        <v>2</v>
      </c>
      <c r="D261" s="14">
        <v>0</v>
      </c>
      <c r="E261" s="29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3">
        <v>0</v>
      </c>
    </row>
    <row r="262" spans="1:16" ht="30.6" x14ac:dyDescent="0.3">
      <c r="A262" s="28" t="s">
        <v>844</v>
      </c>
      <c r="B262" s="28" t="s">
        <v>845</v>
      </c>
      <c r="C262" s="14">
        <v>0</v>
      </c>
      <c r="D262" s="14">
        <v>0</v>
      </c>
      <c r="E262" s="29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3">
        <v>0</v>
      </c>
    </row>
    <row r="263" spans="1:16" ht="30.6" x14ac:dyDescent="0.3">
      <c r="A263" s="28" t="s">
        <v>846</v>
      </c>
      <c r="B263" s="28" t="s">
        <v>847</v>
      </c>
      <c r="C263" s="14">
        <v>0</v>
      </c>
      <c r="D263" s="14">
        <v>0</v>
      </c>
      <c r="E263" s="29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3">
        <v>0</v>
      </c>
    </row>
    <row r="264" spans="1:16" ht="20.399999999999999" x14ac:dyDescent="0.3">
      <c r="A264" s="28" t="s">
        <v>848</v>
      </c>
      <c r="B264" s="28" t="s">
        <v>849</v>
      </c>
      <c r="C264" s="14">
        <v>0</v>
      </c>
      <c r="D264" s="14">
        <v>0</v>
      </c>
      <c r="E264" s="29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3">
        <v>0</v>
      </c>
    </row>
    <row r="265" spans="1:16" x14ac:dyDescent="0.3">
      <c r="A265" s="28" t="s">
        <v>850</v>
      </c>
      <c r="B265" s="28" t="s">
        <v>851</v>
      </c>
      <c r="C265" s="14">
        <v>0</v>
      </c>
      <c r="D265" s="14">
        <v>0</v>
      </c>
      <c r="E265" s="29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3">
        <v>0</v>
      </c>
    </row>
    <row r="266" spans="1:16" ht="20.399999999999999" x14ac:dyDescent="0.3">
      <c r="A266" s="28" t="s">
        <v>852</v>
      </c>
      <c r="B266" s="28" t="s">
        <v>853</v>
      </c>
      <c r="C266" s="14">
        <v>0</v>
      </c>
      <c r="D266" s="14">
        <v>0</v>
      </c>
      <c r="E266" s="29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3">
        <v>0</v>
      </c>
    </row>
    <row r="267" spans="1:16" ht="20.399999999999999" x14ac:dyDescent="0.3">
      <c r="A267" s="28" t="s">
        <v>854</v>
      </c>
      <c r="B267" s="28" t="s">
        <v>855</v>
      </c>
      <c r="C267" s="14">
        <v>0</v>
      </c>
      <c r="D267" s="14">
        <v>0</v>
      </c>
      <c r="E267" s="29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3">
        <v>0</v>
      </c>
    </row>
    <row r="268" spans="1:16" x14ac:dyDescent="0.3">
      <c r="A268" s="28" t="s">
        <v>856</v>
      </c>
      <c r="B268" s="28" t="s">
        <v>857</v>
      </c>
      <c r="C268" s="14">
        <v>0</v>
      </c>
      <c r="D268" s="14">
        <v>0</v>
      </c>
      <c r="E268" s="29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3">
        <v>0</v>
      </c>
    </row>
    <row r="269" spans="1:16" ht="30.6" x14ac:dyDescent="0.3">
      <c r="A269" s="28" t="s">
        <v>858</v>
      </c>
      <c r="B269" s="28" t="s">
        <v>859</v>
      </c>
      <c r="C269" s="14">
        <v>1</v>
      </c>
      <c r="D269" s="14">
        <v>0</v>
      </c>
      <c r="E269" s="29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1</v>
      </c>
      <c r="O269" s="14">
        <v>0</v>
      </c>
      <c r="P269" s="23">
        <v>0</v>
      </c>
    </row>
    <row r="270" spans="1:16" ht="20.399999999999999" x14ac:dyDescent="0.3">
      <c r="A270" s="28" t="s">
        <v>860</v>
      </c>
      <c r="B270" s="28" t="s">
        <v>861</v>
      </c>
      <c r="C270" s="14">
        <v>0</v>
      </c>
      <c r="D270" s="14">
        <v>0</v>
      </c>
      <c r="E270" s="29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3">
        <v>0</v>
      </c>
    </row>
    <row r="271" spans="1:16" x14ac:dyDescent="0.3">
      <c r="A271" s="226" t="s">
        <v>862</v>
      </c>
      <c r="B271" s="227"/>
      <c r="C271" s="25">
        <v>419</v>
      </c>
      <c r="D271" s="25">
        <v>402</v>
      </c>
      <c r="E271" s="26">
        <v>4.2288557213930301E-2</v>
      </c>
      <c r="F271" s="25">
        <v>110</v>
      </c>
      <c r="G271" s="25">
        <v>103</v>
      </c>
      <c r="H271" s="25">
        <v>199</v>
      </c>
      <c r="I271" s="25">
        <v>214</v>
      </c>
      <c r="J271" s="25">
        <v>0</v>
      </c>
      <c r="K271" s="25">
        <v>2</v>
      </c>
      <c r="L271" s="25">
        <v>0</v>
      </c>
      <c r="M271" s="25">
        <v>0</v>
      </c>
      <c r="N271" s="25">
        <v>1</v>
      </c>
      <c r="O271" s="25">
        <v>0</v>
      </c>
      <c r="P271" s="27">
        <v>257</v>
      </c>
    </row>
    <row r="272" spans="1:16" x14ac:dyDescent="0.3">
      <c r="A272" s="28" t="s">
        <v>863</v>
      </c>
      <c r="B272" s="28" t="s">
        <v>864</v>
      </c>
      <c r="C272" s="14">
        <v>0</v>
      </c>
      <c r="D272" s="14">
        <v>0</v>
      </c>
      <c r="E272" s="29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3">
        <v>0</v>
      </c>
    </row>
    <row r="273" spans="1:16" x14ac:dyDescent="0.3">
      <c r="A273" s="28" t="s">
        <v>865</v>
      </c>
      <c r="B273" s="28" t="s">
        <v>866</v>
      </c>
      <c r="C273" s="14">
        <v>196</v>
      </c>
      <c r="D273" s="14">
        <v>146</v>
      </c>
      <c r="E273" s="29">
        <v>0.34246575342465801</v>
      </c>
      <c r="F273" s="14">
        <v>40</v>
      </c>
      <c r="G273" s="14">
        <v>53</v>
      </c>
      <c r="H273" s="14">
        <v>99</v>
      </c>
      <c r="I273" s="14">
        <v>149</v>
      </c>
      <c r="J273" s="14">
        <v>0</v>
      </c>
      <c r="K273" s="14">
        <v>2</v>
      </c>
      <c r="L273" s="14">
        <v>0</v>
      </c>
      <c r="M273" s="14">
        <v>0</v>
      </c>
      <c r="N273" s="14">
        <v>0</v>
      </c>
      <c r="O273" s="14">
        <v>0</v>
      </c>
      <c r="P273" s="23">
        <v>139</v>
      </c>
    </row>
    <row r="274" spans="1:16" ht="30.6" x14ac:dyDescent="0.3">
      <c r="A274" s="28" t="s">
        <v>867</v>
      </c>
      <c r="B274" s="28" t="s">
        <v>868</v>
      </c>
      <c r="C274" s="14">
        <v>183</v>
      </c>
      <c r="D274" s="14">
        <v>218</v>
      </c>
      <c r="E274" s="29">
        <v>-0.16055045871559601</v>
      </c>
      <c r="F274" s="14">
        <v>70</v>
      </c>
      <c r="G274" s="14">
        <v>45</v>
      </c>
      <c r="H274" s="14">
        <v>89</v>
      </c>
      <c r="I274" s="14">
        <v>56</v>
      </c>
      <c r="J274" s="14">
        <v>0</v>
      </c>
      <c r="K274" s="14">
        <v>0</v>
      </c>
      <c r="L274" s="14">
        <v>0</v>
      </c>
      <c r="M274" s="14">
        <v>0</v>
      </c>
      <c r="N274" s="14">
        <v>1</v>
      </c>
      <c r="O274" s="14">
        <v>0</v>
      </c>
      <c r="P274" s="23">
        <v>102</v>
      </c>
    </row>
    <row r="275" spans="1:16" ht="20.399999999999999" x14ac:dyDescent="0.3">
      <c r="A275" s="28" t="s">
        <v>869</v>
      </c>
      <c r="B275" s="28" t="s">
        <v>870</v>
      </c>
      <c r="C275" s="14">
        <v>4</v>
      </c>
      <c r="D275" s="14">
        <v>4</v>
      </c>
      <c r="E275" s="29">
        <v>0</v>
      </c>
      <c r="F275" s="14">
        <v>0</v>
      </c>
      <c r="G275" s="14">
        <v>3</v>
      </c>
      <c r="H275" s="14">
        <v>0</v>
      </c>
      <c r="I275" s="14">
        <v>1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3">
        <v>7</v>
      </c>
    </row>
    <row r="276" spans="1:16" x14ac:dyDescent="0.3">
      <c r="A276" s="28" t="s">
        <v>871</v>
      </c>
      <c r="B276" s="28" t="s">
        <v>872</v>
      </c>
      <c r="C276" s="14">
        <v>3</v>
      </c>
      <c r="D276" s="14">
        <v>1</v>
      </c>
      <c r="E276" s="29">
        <v>2</v>
      </c>
      <c r="F276" s="14">
        <v>0</v>
      </c>
      <c r="G276" s="14">
        <v>0</v>
      </c>
      <c r="H276" s="14">
        <v>1</v>
      </c>
      <c r="I276" s="14">
        <v>1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3">
        <v>0</v>
      </c>
    </row>
    <row r="277" spans="1:16" x14ac:dyDescent="0.3">
      <c r="A277" s="28" t="s">
        <v>873</v>
      </c>
      <c r="B277" s="28" t="s">
        <v>874</v>
      </c>
      <c r="C277" s="14">
        <v>7</v>
      </c>
      <c r="D277" s="14">
        <v>12</v>
      </c>
      <c r="E277" s="29">
        <v>-0.41666666666666702</v>
      </c>
      <c r="F277" s="14">
        <v>0</v>
      </c>
      <c r="G277" s="14">
        <v>1</v>
      </c>
      <c r="H277" s="14">
        <v>3</v>
      </c>
      <c r="I277" s="14">
        <v>3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3">
        <v>2</v>
      </c>
    </row>
    <row r="278" spans="1:16" ht="20.399999999999999" x14ac:dyDescent="0.3">
      <c r="A278" s="28" t="s">
        <v>875</v>
      </c>
      <c r="B278" s="28" t="s">
        <v>876</v>
      </c>
      <c r="C278" s="14">
        <v>22</v>
      </c>
      <c r="D278" s="14">
        <v>13</v>
      </c>
      <c r="E278" s="29">
        <v>0.69230769230769196</v>
      </c>
      <c r="F278" s="14">
        <v>0</v>
      </c>
      <c r="G278" s="14">
        <v>0</v>
      </c>
      <c r="H278" s="14">
        <v>6</v>
      </c>
      <c r="I278" s="14">
        <v>3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3">
        <v>2</v>
      </c>
    </row>
    <row r="279" spans="1:16" x14ac:dyDescent="0.3">
      <c r="A279" s="28" t="s">
        <v>877</v>
      </c>
      <c r="B279" s="28" t="s">
        <v>878</v>
      </c>
      <c r="C279" s="14">
        <v>1</v>
      </c>
      <c r="D279" s="14">
        <v>0</v>
      </c>
      <c r="E279" s="29">
        <v>0</v>
      </c>
      <c r="F279" s="14">
        <v>0</v>
      </c>
      <c r="G279" s="14">
        <v>0</v>
      </c>
      <c r="H279" s="14">
        <v>1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3">
        <v>0</v>
      </c>
    </row>
    <row r="280" spans="1:16" ht="20.399999999999999" x14ac:dyDescent="0.3">
      <c r="A280" s="28" t="s">
        <v>879</v>
      </c>
      <c r="B280" s="28" t="s">
        <v>880</v>
      </c>
      <c r="C280" s="14">
        <v>1</v>
      </c>
      <c r="D280" s="14">
        <v>2</v>
      </c>
      <c r="E280" s="29">
        <v>-0.5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3">
        <v>0</v>
      </c>
    </row>
    <row r="281" spans="1:16" x14ac:dyDescent="0.3">
      <c r="A281" s="28" t="s">
        <v>881</v>
      </c>
      <c r="B281" s="28" t="s">
        <v>882</v>
      </c>
      <c r="C281" s="14">
        <v>0</v>
      </c>
      <c r="D281" s="14">
        <v>0</v>
      </c>
      <c r="E281" s="29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3">
        <v>0</v>
      </c>
    </row>
    <row r="282" spans="1:16" ht="20.399999999999999" x14ac:dyDescent="0.3">
      <c r="A282" s="28" t="s">
        <v>883</v>
      </c>
      <c r="B282" s="28" t="s">
        <v>884</v>
      </c>
      <c r="C282" s="14">
        <v>0</v>
      </c>
      <c r="D282" s="14">
        <v>0</v>
      </c>
      <c r="E282" s="29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3">
        <v>0</v>
      </c>
    </row>
    <row r="283" spans="1:16" ht="30.6" x14ac:dyDescent="0.3">
      <c r="A283" s="28" t="s">
        <v>885</v>
      </c>
      <c r="B283" s="28" t="s">
        <v>886</v>
      </c>
      <c r="C283" s="14">
        <v>0</v>
      </c>
      <c r="D283" s="14">
        <v>0</v>
      </c>
      <c r="E283" s="29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3">
        <v>0</v>
      </c>
    </row>
    <row r="284" spans="1:16" x14ac:dyDescent="0.3">
      <c r="A284" s="28" t="s">
        <v>887</v>
      </c>
      <c r="B284" s="28" t="s">
        <v>888</v>
      </c>
      <c r="C284" s="14">
        <v>0</v>
      </c>
      <c r="D284" s="14">
        <v>0</v>
      </c>
      <c r="E284" s="29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3">
        <v>0</v>
      </c>
    </row>
    <row r="285" spans="1:16" ht="20.399999999999999" x14ac:dyDescent="0.3">
      <c r="A285" s="28" t="s">
        <v>889</v>
      </c>
      <c r="B285" s="28" t="s">
        <v>890</v>
      </c>
      <c r="C285" s="14">
        <v>0</v>
      </c>
      <c r="D285" s="14">
        <v>0</v>
      </c>
      <c r="E285" s="29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3">
        <v>0</v>
      </c>
    </row>
    <row r="286" spans="1:16" x14ac:dyDescent="0.3">
      <c r="A286" s="28" t="s">
        <v>891</v>
      </c>
      <c r="B286" s="28" t="s">
        <v>892</v>
      </c>
      <c r="C286" s="14">
        <v>0</v>
      </c>
      <c r="D286" s="14">
        <v>0</v>
      </c>
      <c r="E286" s="29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3">
        <v>0</v>
      </c>
    </row>
    <row r="287" spans="1:16" ht="20.399999999999999" x14ac:dyDescent="0.3">
      <c r="A287" s="28" t="s">
        <v>893</v>
      </c>
      <c r="B287" s="28" t="s">
        <v>894</v>
      </c>
      <c r="C287" s="14">
        <v>0</v>
      </c>
      <c r="D287" s="14">
        <v>1</v>
      </c>
      <c r="E287" s="29">
        <v>-1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3">
        <v>0</v>
      </c>
    </row>
    <row r="288" spans="1:16" x14ac:dyDescent="0.3">
      <c r="A288" s="28" t="s">
        <v>895</v>
      </c>
      <c r="B288" s="28" t="s">
        <v>896</v>
      </c>
      <c r="C288" s="14">
        <v>0</v>
      </c>
      <c r="D288" s="14">
        <v>0</v>
      </c>
      <c r="E288" s="29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3">
        <v>0</v>
      </c>
    </row>
    <row r="289" spans="1:16" ht="20.399999999999999" x14ac:dyDescent="0.3">
      <c r="A289" s="28" t="s">
        <v>897</v>
      </c>
      <c r="B289" s="28" t="s">
        <v>898</v>
      </c>
      <c r="C289" s="14">
        <v>0</v>
      </c>
      <c r="D289" s="14">
        <v>0</v>
      </c>
      <c r="E289" s="29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3">
        <v>0</v>
      </c>
    </row>
    <row r="290" spans="1:16" ht="20.399999999999999" x14ac:dyDescent="0.3">
      <c r="A290" s="28" t="s">
        <v>899</v>
      </c>
      <c r="B290" s="28" t="s">
        <v>900</v>
      </c>
      <c r="C290" s="14">
        <v>0</v>
      </c>
      <c r="D290" s="14">
        <v>0</v>
      </c>
      <c r="E290" s="29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3">
        <v>0</v>
      </c>
    </row>
    <row r="291" spans="1:16" ht="20.399999999999999" x14ac:dyDescent="0.3">
      <c r="A291" s="28" t="s">
        <v>901</v>
      </c>
      <c r="B291" s="28" t="s">
        <v>902</v>
      </c>
      <c r="C291" s="14">
        <v>0</v>
      </c>
      <c r="D291" s="14">
        <v>0</v>
      </c>
      <c r="E291" s="29">
        <v>0</v>
      </c>
      <c r="F291" s="14">
        <v>0</v>
      </c>
      <c r="G291" s="14">
        <v>1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3">
        <v>5</v>
      </c>
    </row>
    <row r="292" spans="1:16" ht="20.399999999999999" x14ac:dyDescent="0.3">
      <c r="A292" s="28" t="s">
        <v>903</v>
      </c>
      <c r="B292" s="28" t="s">
        <v>904</v>
      </c>
      <c r="C292" s="14">
        <v>0</v>
      </c>
      <c r="D292" s="14">
        <v>0</v>
      </c>
      <c r="E292" s="29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3">
        <v>0</v>
      </c>
    </row>
    <row r="293" spans="1:16" x14ac:dyDescent="0.3">
      <c r="A293" s="28" t="s">
        <v>905</v>
      </c>
      <c r="B293" s="28" t="s">
        <v>906</v>
      </c>
      <c r="C293" s="14">
        <v>0</v>
      </c>
      <c r="D293" s="14">
        <v>0</v>
      </c>
      <c r="E293" s="29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3">
        <v>0</v>
      </c>
    </row>
    <row r="294" spans="1:16" ht="20.399999999999999" x14ac:dyDescent="0.3">
      <c r="A294" s="28" t="s">
        <v>907</v>
      </c>
      <c r="B294" s="28" t="s">
        <v>908</v>
      </c>
      <c r="C294" s="14">
        <v>2</v>
      </c>
      <c r="D294" s="14">
        <v>5</v>
      </c>
      <c r="E294" s="29">
        <v>-0.6</v>
      </c>
      <c r="F294" s="14">
        <v>0</v>
      </c>
      <c r="G294" s="14">
        <v>0</v>
      </c>
      <c r="H294" s="14">
        <v>0</v>
      </c>
      <c r="I294" s="14">
        <v>1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3">
        <v>0</v>
      </c>
    </row>
    <row r="295" spans="1:16" x14ac:dyDescent="0.3">
      <c r="A295" s="28" t="s">
        <v>909</v>
      </c>
      <c r="B295" s="28" t="s">
        <v>910</v>
      </c>
      <c r="C295" s="14">
        <v>0</v>
      </c>
      <c r="D295" s="14">
        <v>0</v>
      </c>
      <c r="E295" s="29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3">
        <v>0</v>
      </c>
    </row>
    <row r="296" spans="1:16" x14ac:dyDescent="0.3">
      <c r="A296" s="28" t="s">
        <v>911</v>
      </c>
      <c r="B296" s="28" t="s">
        <v>912</v>
      </c>
      <c r="C296" s="14">
        <v>0</v>
      </c>
      <c r="D296" s="14">
        <v>0</v>
      </c>
      <c r="E296" s="29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3">
        <v>0</v>
      </c>
    </row>
    <row r="297" spans="1:16" x14ac:dyDescent="0.3">
      <c r="A297" s="28" t="s">
        <v>913</v>
      </c>
      <c r="B297" s="28" t="s">
        <v>914</v>
      </c>
      <c r="C297" s="14">
        <v>0</v>
      </c>
      <c r="D297" s="14">
        <v>0</v>
      </c>
      <c r="E297" s="29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3">
        <v>0</v>
      </c>
    </row>
    <row r="298" spans="1:16" x14ac:dyDescent="0.3">
      <c r="A298" s="28" t="s">
        <v>915</v>
      </c>
      <c r="B298" s="28" t="s">
        <v>916</v>
      </c>
      <c r="C298" s="14">
        <v>0</v>
      </c>
      <c r="D298" s="14">
        <v>0</v>
      </c>
      <c r="E298" s="29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3">
        <v>0</v>
      </c>
    </row>
    <row r="299" spans="1:16" ht="20.399999999999999" x14ac:dyDescent="0.3">
      <c r="A299" s="28" t="s">
        <v>917</v>
      </c>
      <c r="B299" s="28" t="s">
        <v>918</v>
      </c>
      <c r="C299" s="14">
        <v>0</v>
      </c>
      <c r="D299" s="14">
        <v>0</v>
      </c>
      <c r="E299" s="29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3">
        <v>0</v>
      </c>
    </row>
    <row r="300" spans="1:16" ht="20.399999999999999" x14ac:dyDescent="0.3">
      <c r="A300" s="28" t="s">
        <v>919</v>
      </c>
      <c r="B300" s="28" t="s">
        <v>920</v>
      </c>
      <c r="C300" s="14">
        <v>0</v>
      </c>
      <c r="D300" s="14">
        <v>0</v>
      </c>
      <c r="E300" s="29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3">
        <v>0</v>
      </c>
    </row>
    <row r="301" spans="1:16" x14ac:dyDescent="0.3">
      <c r="A301" s="226" t="s">
        <v>921</v>
      </c>
      <c r="B301" s="227"/>
      <c r="C301" s="25">
        <v>0</v>
      </c>
      <c r="D301" s="25">
        <v>0</v>
      </c>
      <c r="E301" s="26">
        <v>0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0</v>
      </c>
      <c r="P301" s="27">
        <v>0</v>
      </c>
    </row>
    <row r="302" spans="1:16" x14ac:dyDescent="0.3">
      <c r="A302" s="28" t="s">
        <v>922</v>
      </c>
      <c r="B302" s="28" t="s">
        <v>923</v>
      </c>
      <c r="C302" s="14">
        <v>0</v>
      </c>
      <c r="D302" s="14">
        <v>0</v>
      </c>
      <c r="E302" s="29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3">
        <v>0</v>
      </c>
    </row>
    <row r="303" spans="1:16" ht="20.399999999999999" x14ac:dyDescent="0.3">
      <c r="A303" s="28" t="s">
        <v>924</v>
      </c>
      <c r="B303" s="28" t="s">
        <v>925</v>
      </c>
      <c r="C303" s="14">
        <v>0</v>
      </c>
      <c r="D303" s="14">
        <v>0</v>
      </c>
      <c r="E303" s="29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3">
        <v>0</v>
      </c>
    </row>
    <row r="304" spans="1:16" ht="30.6" x14ac:dyDescent="0.3">
      <c r="A304" s="28" t="s">
        <v>926</v>
      </c>
      <c r="B304" s="28" t="s">
        <v>927</v>
      </c>
      <c r="C304" s="14">
        <v>0</v>
      </c>
      <c r="D304" s="14">
        <v>0</v>
      </c>
      <c r="E304" s="29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3">
        <v>0</v>
      </c>
    </row>
    <row r="305" spans="1:16" x14ac:dyDescent="0.3">
      <c r="A305" s="226" t="s">
        <v>928</v>
      </c>
      <c r="B305" s="227"/>
      <c r="C305" s="25">
        <v>0</v>
      </c>
      <c r="D305" s="25">
        <v>0</v>
      </c>
      <c r="E305" s="26">
        <v>0</v>
      </c>
      <c r="F305" s="25">
        <v>0</v>
      </c>
      <c r="G305" s="25">
        <v>0</v>
      </c>
      <c r="H305" s="25">
        <v>0</v>
      </c>
      <c r="I305" s="25">
        <v>0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  <c r="P305" s="27">
        <v>0</v>
      </c>
    </row>
    <row r="306" spans="1:16" x14ac:dyDescent="0.3">
      <c r="A306" s="28" t="s">
        <v>929</v>
      </c>
      <c r="B306" s="28" t="s">
        <v>930</v>
      </c>
      <c r="C306" s="14">
        <v>0</v>
      </c>
      <c r="D306" s="14">
        <v>0</v>
      </c>
      <c r="E306" s="29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3">
        <v>0</v>
      </c>
    </row>
    <row r="307" spans="1:16" x14ac:dyDescent="0.3">
      <c r="A307" s="28" t="s">
        <v>931</v>
      </c>
      <c r="B307" s="28" t="s">
        <v>932</v>
      </c>
      <c r="C307" s="14">
        <v>0</v>
      </c>
      <c r="D307" s="14">
        <v>0</v>
      </c>
      <c r="E307" s="29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3">
        <v>0</v>
      </c>
    </row>
    <row r="308" spans="1:16" x14ac:dyDescent="0.3">
      <c r="A308" s="28" t="s">
        <v>933</v>
      </c>
      <c r="B308" s="28" t="s">
        <v>934</v>
      </c>
      <c r="C308" s="14">
        <v>0</v>
      </c>
      <c r="D308" s="14">
        <v>0</v>
      </c>
      <c r="E308" s="29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3">
        <v>0</v>
      </c>
    </row>
    <row r="309" spans="1:16" ht="20.399999999999999" x14ac:dyDescent="0.3">
      <c r="A309" s="28" t="s">
        <v>935</v>
      </c>
      <c r="B309" s="28" t="s">
        <v>936</v>
      </c>
      <c r="C309" s="14">
        <v>0</v>
      </c>
      <c r="D309" s="14">
        <v>0</v>
      </c>
      <c r="E309" s="29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3">
        <v>0</v>
      </c>
    </row>
    <row r="310" spans="1:16" ht="20.399999999999999" x14ac:dyDescent="0.3">
      <c r="A310" s="28" t="s">
        <v>937</v>
      </c>
      <c r="B310" s="28" t="s">
        <v>938</v>
      </c>
      <c r="C310" s="14">
        <v>0</v>
      </c>
      <c r="D310" s="14">
        <v>0</v>
      </c>
      <c r="E310" s="29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3">
        <v>0</v>
      </c>
    </row>
    <row r="311" spans="1:16" x14ac:dyDescent="0.3">
      <c r="A311" s="28" t="s">
        <v>939</v>
      </c>
      <c r="B311" s="28" t="s">
        <v>940</v>
      </c>
      <c r="C311" s="14">
        <v>0</v>
      </c>
      <c r="D311" s="14">
        <v>0</v>
      </c>
      <c r="E311" s="29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3">
        <v>0</v>
      </c>
    </row>
    <row r="312" spans="1:16" x14ac:dyDescent="0.3">
      <c r="A312" s="226" t="s">
        <v>941</v>
      </c>
      <c r="B312" s="227"/>
      <c r="C312" s="25">
        <v>1</v>
      </c>
      <c r="D312" s="25">
        <v>1</v>
      </c>
      <c r="E312" s="26">
        <v>0</v>
      </c>
      <c r="F312" s="25">
        <v>0</v>
      </c>
      <c r="G312" s="25">
        <v>0</v>
      </c>
      <c r="H312" s="25">
        <v>1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7">
        <v>1</v>
      </c>
    </row>
    <row r="313" spans="1:16" x14ac:dyDescent="0.3">
      <c r="A313" s="28" t="s">
        <v>942</v>
      </c>
      <c r="B313" s="28" t="s">
        <v>943</v>
      </c>
      <c r="C313" s="14">
        <v>0</v>
      </c>
      <c r="D313" s="14">
        <v>0</v>
      </c>
      <c r="E313" s="29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3">
        <v>0</v>
      </c>
    </row>
    <row r="314" spans="1:16" ht="20.399999999999999" x14ac:dyDescent="0.3">
      <c r="A314" s="28" t="s">
        <v>944</v>
      </c>
      <c r="B314" s="28" t="s">
        <v>945</v>
      </c>
      <c r="C314" s="14">
        <v>0</v>
      </c>
      <c r="D314" s="14">
        <v>0</v>
      </c>
      <c r="E314" s="29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3">
        <v>0</v>
      </c>
    </row>
    <row r="315" spans="1:16" ht="20.399999999999999" x14ac:dyDescent="0.3">
      <c r="A315" s="28" t="s">
        <v>946</v>
      </c>
      <c r="B315" s="28" t="s">
        <v>947</v>
      </c>
      <c r="C315" s="14">
        <v>1</v>
      </c>
      <c r="D315" s="14">
        <v>1</v>
      </c>
      <c r="E315" s="29">
        <v>0</v>
      </c>
      <c r="F315" s="14">
        <v>0</v>
      </c>
      <c r="G315" s="14">
        <v>0</v>
      </c>
      <c r="H315" s="14">
        <v>1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3">
        <v>1</v>
      </c>
    </row>
    <row r="316" spans="1:16" ht="30.6" x14ac:dyDescent="0.3">
      <c r="A316" s="28" t="s">
        <v>948</v>
      </c>
      <c r="B316" s="28" t="s">
        <v>949</v>
      </c>
      <c r="C316" s="14">
        <v>0</v>
      </c>
      <c r="D316" s="14">
        <v>0</v>
      </c>
      <c r="E316" s="29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3">
        <v>0</v>
      </c>
    </row>
    <row r="317" spans="1:16" x14ac:dyDescent="0.3">
      <c r="A317" s="28" t="s">
        <v>950</v>
      </c>
      <c r="B317" s="28" t="s">
        <v>951</v>
      </c>
      <c r="C317" s="14">
        <v>0</v>
      </c>
      <c r="D317" s="14">
        <v>0</v>
      </c>
      <c r="E317" s="29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3">
        <v>0</v>
      </c>
    </row>
    <row r="318" spans="1:16" x14ac:dyDescent="0.3">
      <c r="A318" s="226" t="s">
        <v>952</v>
      </c>
      <c r="B318" s="227"/>
      <c r="C318" s="25">
        <v>40</v>
      </c>
      <c r="D318" s="25">
        <v>0</v>
      </c>
      <c r="E318" s="26">
        <v>0</v>
      </c>
      <c r="F318" s="25">
        <v>0</v>
      </c>
      <c r="G318" s="25">
        <v>0</v>
      </c>
      <c r="H318" s="25">
        <v>5</v>
      </c>
      <c r="I318" s="25">
        <v>2</v>
      </c>
      <c r="J318" s="25">
        <v>0</v>
      </c>
      <c r="K318" s="25">
        <v>0</v>
      </c>
      <c r="L318" s="25">
        <v>0</v>
      </c>
      <c r="M318" s="25">
        <v>0</v>
      </c>
      <c r="N318" s="25">
        <v>6</v>
      </c>
      <c r="O318" s="25">
        <v>0</v>
      </c>
      <c r="P318" s="27">
        <v>0</v>
      </c>
    </row>
    <row r="319" spans="1:16" x14ac:dyDescent="0.3">
      <c r="A319" s="28" t="s">
        <v>953</v>
      </c>
      <c r="B319" s="28" t="s">
        <v>954</v>
      </c>
      <c r="C319" s="14">
        <v>40</v>
      </c>
      <c r="D319" s="14">
        <v>0</v>
      </c>
      <c r="E319" s="29">
        <v>0</v>
      </c>
      <c r="F319" s="14">
        <v>0</v>
      </c>
      <c r="G319" s="14">
        <v>0</v>
      </c>
      <c r="H319" s="14">
        <v>5</v>
      </c>
      <c r="I319" s="14">
        <v>2</v>
      </c>
      <c r="J319" s="14">
        <v>0</v>
      </c>
      <c r="K319" s="14">
        <v>0</v>
      </c>
      <c r="L319" s="14">
        <v>0</v>
      </c>
      <c r="M319" s="14">
        <v>0</v>
      </c>
      <c r="N319" s="14">
        <v>6</v>
      </c>
      <c r="O319" s="14">
        <v>0</v>
      </c>
      <c r="P319" s="23">
        <v>0</v>
      </c>
    </row>
    <row r="320" spans="1:16" x14ac:dyDescent="0.3">
      <c r="A320" s="226" t="s">
        <v>955</v>
      </c>
      <c r="B320" s="227"/>
      <c r="C320" s="25">
        <v>1</v>
      </c>
      <c r="D320" s="25">
        <v>0</v>
      </c>
      <c r="E320" s="26">
        <v>0</v>
      </c>
      <c r="F320" s="25">
        <v>0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7">
        <v>0</v>
      </c>
    </row>
    <row r="321" spans="1:16" ht="20.399999999999999" x14ac:dyDescent="0.3">
      <c r="A321" s="28" t="s">
        <v>956</v>
      </c>
      <c r="B321" s="28" t="s">
        <v>957</v>
      </c>
      <c r="C321" s="14">
        <v>1</v>
      </c>
      <c r="D321" s="14">
        <v>0</v>
      </c>
      <c r="E321" s="29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3">
        <v>0</v>
      </c>
    </row>
    <row r="322" spans="1:16" ht="20.399999999999999" x14ac:dyDescent="0.3">
      <c r="A322" s="28" t="s">
        <v>958</v>
      </c>
      <c r="B322" s="28" t="s">
        <v>959</v>
      </c>
      <c r="C322" s="14">
        <v>0</v>
      </c>
      <c r="D322" s="14">
        <v>0</v>
      </c>
      <c r="E322" s="29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3">
        <v>0</v>
      </c>
    </row>
    <row r="323" spans="1:16" x14ac:dyDescent="0.3">
      <c r="A323" s="226" t="s">
        <v>960</v>
      </c>
      <c r="B323" s="227"/>
      <c r="C323" s="25">
        <v>7363</v>
      </c>
      <c r="D323" s="25">
        <v>7171</v>
      </c>
      <c r="E323" s="26">
        <v>2.6774508436759201E-2</v>
      </c>
      <c r="F323" s="25">
        <v>38</v>
      </c>
      <c r="G323" s="25">
        <v>18</v>
      </c>
      <c r="H323" s="25">
        <v>152</v>
      </c>
      <c r="I323" s="25">
        <v>0</v>
      </c>
      <c r="J323" s="25">
        <v>4</v>
      </c>
      <c r="K323" s="25">
        <v>0</v>
      </c>
      <c r="L323" s="25">
        <v>0</v>
      </c>
      <c r="M323" s="25">
        <v>0</v>
      </c>
      <c r="N323" s="25">
        <v>35</v>
      </c>
      <c r="O323" s="25">
        <v>3</v>
      </c>
      <c r="P323" s="27">
        <v>6</v>
      </c>
    </row>
    <row r="324" spans="1:16" x14ac:dyDescent="0.3">
      <c r="A324" s="28" t="s">
        <v>961</v>
      </c>
      <c r="B324" s="28" t="s">
        <v>962</v>
      </c>
      <c r="C324" s="14">
        <v>7363</v>
      </c>
      <c r="D324" s="14">
        <v>7171</v>
      </c>
      <c r="E324" s="29">
        <v>2.6774508436759201E-2</v>
      </c>
      <c r="F324" s="14">
        <v>38</v>
      </c>
      <c r="G324" s="14">
        <v>18</v>
      </c>
      <c r="H324" s="14">
        <v>152</v>
      </c>
      <c r="I324" s="14">
        <v>0</v>
      </c>
      <c r="J324" s="14">
        <v>4</v>
      </c>
      <c r="K324" s="14">
        <v>0</v>
      </c>
      <c r="L324" s="14">
        <v>0</v>
      </c>
      <c r="M324" s="14">
        <v>0</v>
      </c>
      <c r="N324" s="14">
        <v>35</v>
      </c>
      <c r="O324" s="14">
        <v>3</v>
      </c>
      <c r="P324" s="23">
        <v>6</v>
      </c>
    </row>
    <row r="325" spans="1:16" x14ac:dyDescent="0.3">
      <c r="A325" s="226" t="s">
        <v>963</v>
      </c>
      <c r="B325" s="227"/>
      <c r="C325" s="25">
        <v>5</v>
      </c>
      <c r="D325" s="25">
        <v>5</v>
      </c>
      <c r="E325" s="26">
        <v>0</v>
      </c>
      <c r="F325" s="25">
        <v>0</v>
      </c>
      <c r="G325" s="25">
        <v>0</v>
      </c>
      <c r="H325" s="25">
        <v>0</v>
      </c>
      <c r="I325" s="25">
        <v>1</v>
      </c>
      <c r="J325" s="25">
        <v>1</v>
      </c>
      <c r="K325" s="25">
        <v>1</v>
      </c>
      <c r="L325" s="25">
        <v>0</v>
      </c>
      <c r="M325" s="25">
        <v>0</v>
      </c>
      <c r="N325" s="25">
        <v>0</v>
      </c>
      <c r="O325" s="25">
        <v>2</v>
      </c>
      <c r="P325" s="27">
        <v>2</v>
      </c>
    </row>
    <row r="326" spans="1:16" ht="30.6" x14ac:dyDescent="0.3">
      <c r="A326" s="28" t="s">
        <v>964</v>
      </c>
      <c r="B326" s="28" t="s">
        <v>965</v>
      </c>
      <c r="C326" s="14">
        <v>3</v>
      </c>
      <c r="D326" s="14">
        <v>0</v>
      </c>
      <c r="E326" s="29">
        <v>0</v>
      </c>
      <c r="F326" s="14">
        <v>0</v>
      </c>
      <c r="G326" s="14">
        <v>0</v>
      </c>
      <c r="H326" s="14">
        <v>0</v>
      </c>
      <c r="I326" s="14">
        <v>1</v>
      </c>
      <c r="J326" s="14">
        <v>1</v>
      </c>
      <c r="K326" s="14">
        <v>1</v>
      </c>
      <c r="L326" s="14">
        <v>0</v>
      </c>
      <c r="M326" s="14">
        <v>0</v>
      </c>
      <c r="N326" s="14">
        <v>0</v>
      </c>
      <c r="O326" s="14">
        <v>2</v>
      </c>
      <c r="P326" s="23">
        <v>2</v>
      </c>
    </row>
    <row r="327" spans="1:16" ht="40.799999999999997" x14ac:dyDescent="0.3">
      <c r="A327" s="28" t="s">
        <v>966</v>
      </c>
      <c r="B327" s="28" t="s">
        <v>967</v>
      </c>
      <c r="C327" s="14">
        <v>1</v>
      </c>
      <c r="D327" s="14">
        <v>0</v>
      </c>
      <c r="E327" s="29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3">
        <v>0</v>
      </c>
    </row>
    <row r="328" spans="1:16" ht="20.399999999999999" x14ac:dyDescent="0.3">
      <c r="A328" s="28" t="s">
        <v>968</v>
      </c>
      <c r="B328" s="28" t="s">
        <v>969</v>
      </c>
      <c r="C328" s="14">
        <v>1</v>
      </c>
      <c r="D328" s="14">
        <v>5</v>
      </c>
      <c r="E328" s="29">
        <v>-0.8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3">
        <v>0</v>
      </c>
    </row>
    <row r="329" spans="1:16" ht="30.6" x14ac:dyDescent="0.3">
      <c r="A329" s="28" t="s">
        <v>970</v>
      </c>
      <c r="B329" s="28" t="s">
        <v>971</v>
      </c>
      <c r="C329" s="14">
        <v>0</v>
      </c>
      <c r="D329" s="14">
        <v>0</v>
      </c>
      <c r="E329" s="29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3">
        <v>0</v>
      </c>
    </row>
    <row r="330" spans="1:16" ht="30.6" x14ac:dyDescent="0.3">
      <c r="A330" s="28" t="s">
        <v>972</v>
      </c>
      <c r="B330" s="28" t="s">
        <v>973</v>
      </c>
      <c r="C330" s="14">
        <v>0</v>
      </c>
      <c r="D330" s="14">
        <v>0</v>
      </c>
      <c r="E330" s="29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3">
        <v>0</v>
      </c>
    </row>
    <row r="331" spans="1:16" ht="40.799999999999997" x14ac:dyDescent="0.3">
      <c r="A331" s="28" t="s">
        <v>974</v>
      </c>
      <c r="B331" s="28" t="s">
        <v>975</v>
      </c>
      <c r="C331" s="14">
        <v>0</v>
      </c>
      <c r="D331" s="14">
        <v>0</v>
      </c>
      <c r="E331" s="29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3">
        <v>0</v>
      </c>
    </row>
    <row r="332" spans="1:16" ht="30.6" x14ac:dyDescent="0.3">
      <c r="A332" s="28" t="s">
        <v>976</v>
      </c>
      <c r="B332" s="28" t="s">
        <v>977</v>
      </c>
      <c r="C332" s="14">
        <v>0</v>
      </c>
      <c r="D332" s="14">
        <v>0</v>
      </c>
      <c r="E332" s="29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3">
        <v>0</v>
      </c>
    </row>
    <row r="333" spans="1:16" ht="40.799999999999997" x14ac:dyDescent="0.3">
      <c r="A333" s="28" t="s">
        <v>978</v>
      </c>
      <c r="B333" s="28" t="s">
        <v>979</v>
      </c>
      <c r="C333" s="14">
        <v>0</v>
      </c>
      <c r="D333" s="14">
        <v>0</v>
      </c>
      <c r="E333" s="29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3">
        <v>0</v>
      </c>
    </row>
    <row r="334" spans="1:16" ht="30.6" x14ac:dyDescent="0.3">
      <c r="A334" s="28" t="s">
        <v>980</v>
      </c>
      <c r="B334" s="28" t="s">
        <v>981</v>
      </c>
      <c r="C334" s="14">
        <v>0</v>
      </c>
      <c r="D334" s="14">
        <v>0</v>
      </c>
      <c r="E334" s="29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3">
        <v>0</v>
      </c>
    </row>
    <row r="335" spans="1:16" ht="40.799999999999997" x14ac:dyDescent="0.3">
      <c r="A335" s="28" t="s">
        <v>982</v>
      </c>
      <c r="B335" s="28" t="s">
        <v>983</v>
      </c>
      <c r="C335" s="14">
        <v>0</v>
      </c>
      <c r="D335" s="14">
        <v>0</v>
      </c>
      <c r="E335" s="29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3">
        <v>0</v>
      </c>
    </row>
    <row r="336" spans="1:16" ht="20.399999999999999" x14ac:dyDescent="0.3">
      <c r="A336" s="28" t="s">
        <v>984</v>
      </c>
      <c r="B336" s="28" t="s">
        <v>985</v>
      </c>
      <c r="C336" s="14">
        <v>0</v>
      </c>
      <c r="D336" s="14">
        <v>0</v>
      </c>
      <c r="E336" s="29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3">
        <v>0</v>
      </c>
    </row>
    <row r="337" spans="1:16" x14ac:dyDescent="0.3">
      <c r="A337" s="226" t="s">
        <v>986</v>
      </c>
      <c r="B337" s="227"/>
      <c r="C337" s="25">
        <v>0</v>
      </c>
      <c r="D337" s="25">
        <v>0</v>
      </c>
      <c r="E337" s="26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7">
        <v>0</v>
      </c>
    </row>
    <row r="338" spans="1:16" ht="20.399999999999999" x14ac:dyDescent="0.3">
      <c r="A338" s="28" t="s">
        <v>987</v>
      </c>
      <c r="B338" s="28" t="s">
        <v>988</v>
      </c>
      <c r="C338" s="14">
        <v>0</v>
      </c>
      <c r="D338" s="14">
        <v>0</v>
      </c>
      <c r="E338" s="29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3">
        <v>0</v>
      </c>
    </row>
    <row r="339" spans="1:16" x14ac:dyDescent="0.3">
      <c r="A339" s="226" t="s">
        <v>989</v>
      </c>
      <c r="B339" s="227"/>
      <c r="C339" s="25">
        <v>0</v>
      </c>
      <c r="D339" s="25">
        <v>0</v>
      </c>
      <c r="E339" s="26">
        <v>0</v>
      </c>
      <c r="F339" s="25">
        <v>0</v>
      </c>
      <c r="G339" s="25">
        <v>0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7">
        <v>0</v>
      </c>
    </row>
    <row r="340" spans="1:16" ht="30.6" x14ac:dyDescent="0.3">
      <c r="A340" s="28" t="s">
        <v>990</v>
      </c>
      <c r="B340" s="28" t="s">
        <v>991</v>
      </c>
      <c r="C340" s="14">
        <v>0</v>
      </c>
      <c r="D340" s="14">
        <v>0</v>
      </c>
      <c r="E340" s="29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3">
        <v>0</v>
      </c>
    </row>
    <row r="341" spans="1:16" x14ac:dyDescent="0.3">
      <c r="A341" s="228" t="s">
        <v>992</v>
      </c>
      <c r="B341" s="229"/>
      <c r="C341" s="30">
        <v>36430</v>
      </c>
      <c r="D341" s="30">
        <v>34448</v>
      </c>
      <c r="E341" s="31">
        <v>5.7535996284254501E-2</v>
      </c>
      <c r="F341" s="30">
        <v>3894</v>
      </c>
      <c r="G341" s="30">
        <v>2929</v>
      </c>
      <c r="H341" s="30">
        <v>3573</v>
      </c>
      <c r="I341" s="30">
        <v>3006</v>
      </c>
      <c r="J341" s="30">
        <v>59</v>
      </c>
      <c r="K341" s="30">
        <v>58</v>
      </c>
      <c r="L341" s="30">
        <v>7</v>
      </c>
      <c r="M341" s="30">
        <v>5</v>
      </c>
      <c r="N341" s="30">
        <v>444</v>
      </c>
      <c r="O341" s="30">
        <v>151</v>
      </c>
      <c r="P341" s="30">
        <v>4737</v>
      </c>
    </row>
    <row r="342" spans="1:16" x14ac:dyDescent="0.3">
      <c r="A342" s="6"/>
    </row>
  </sheetData>
  <sheetProtection algorithmName="SHA-512" hashValue="XIpsDvmzSaiYD6L2Q/DqOiIbIzaAs4O1+MpYihBqDLOK7iUXQ6iV5D/MSEF88qK1MTjM1BBR8dxEuxUnu9VLrA==" saltValue="+BX4n2Kk/TNXAjJc5WLB/Q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C80"/>
  <sheetViews>
    <sheetView showGridLines="0" workbookViewId="0"/>
  </sheetViews>
  <sheetFormatPr baseColWidth="10" defaultColWidth="9.109375" defaultRowHeight="14.4" x14ac:dyDescent="0.3"/>
  <cols>
    <col min="1" max="1" width="53" bestFit="1" customWidth="1"/>
    <col min="2" max="2" width="35.6640625" bestFit="1" customWidth="1"/>
    <col min="3" max="3" width="4.21875" bestFit="1" customWidth="1"/>
    <col min="4" max="5" width="20.88671875" customWidth="1"/>
  </cols>
  <sheetData>
    <row r="2" spans="1:3" x14ac:dyDescent="0.3">
      <c r="A2" s="7" t="s">
        <v>993</v>
      </c>
    </row>
    <row r="3" spans="1:3" x14ac:dyDescent="0.3">
      <c r="A3" s="8" t="s">
        <v>994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217" t="s">
        <v>995</v>
      </c>
      <c r="B5" s="13" t="s">
        <v>996</v>
      </c>
      <c r="C5" s="23">
        <v>1</v>
      </c>
    </row>
    <row r="6" spans="1:3" x14ac:dyDescent="0.3">
      <c r="A6" s="218"/>
      <c r="B6" s="13" t="s">
        <v>370</v>
      </c>
      <c r="C6" s="23">
        <v>227</v>
      </c>
    </row>
    <row r="7" spans="1:3" x14ac:dyDescent="0.3">
      <c r="A7" s="218"/>
      <c r="B7" s="13" t="s">
        <v>997</v>
      </c>
      <c r="C7" s="23">
        <v>79</v>
      </c>
    </row>
    <row r="8" spans="1:3" x14ac:dyDescent="0.3">
      <c r="A8" s="218"/>
      <c r="B8" s="13" t="s">
        <v>998</v>
      </c>
      <c r="C8" s="22"/>
    </row>
    <row r="9" spans="1:3" x14ac:dyDescent="0.3">
      <c r="A9" s="218"/>
      <c r="B9" s="13" t="s">
        <v>999</v>
      </c>
      <c r="C9" s="23">
        <v>58</v>
      </c>
    </row>
    <row r="10" spans="1:3" x14ac:dyDescent="0.3">
      <c r="A10" s="218"/>
      <c r="B10" s="13" t="s">
        <v>1000</v>
      </c>
      <c r="C10" s="23">
        <v>75</v>
      </c>
    </row>
    <row r="11" spans="1:3" x14ac:dyDescent="0.3">
      <c r="A11" s="218"/>
      <c r="B11" s="13" t="s">
        <v>1001</v>
      </c>
      <c r="C11" s="23">
        <v>174</v>
      </c>
    </row>
    <row r="12" spans="1:3" x14ac:dyDescent="0.3">
      <c r="A12" s="218"/>
      <c r="B12" s="13" t="s">
        <v>554</v>
      </c>
      <c r="C12" s="23">
        <v>98</v>
      </c>
    </row>
    <row r="13" spans="1:3" x14ac:dyDescent="0.3">
      <c r="A13" s="218"/>
      <c r="B13" s="13" t="s">
        <v>1002</v>
      </c>
      <c r="C13" s="23">
        <v>22</v>
      </c>
    </row>
    <row r="14" spans="1:3" x14ac:dyDescent="0.3">
      <c r="A14" s="218"/>
      <c r="B14" s="13" t="s">
        <v>1003</v>
      </c>
      <c r="C14" s="23">
        <v>34</v>
      </c>
    </row>
    <row r="15" spans="1:3" x14ac:dyDescent="0.3">
      <c r="A15" s="218"/>
      <c r="B15" s="13" t="s">
        <v>687</v>
      </c>
      <c r="C15" s="23">
        <v>3</v>
      </c>
    </row>
    <row r="16" spans="1:3" x14ac:dyDescent="0.3">
      <c r="A16" s="218"/>
      <c r="B16" s="13" t="s">
        <v>1004</v>
      </c>
      <c r="C16" s="23">
        <v>37</v>
      </c>
    </row>
    <row r="17" spans="1:3" x14ac:dyDescent="0.3">
      <c r="A17" s="218"/>
      <c r="B17" s="13" t="s">
        <v>1005</v>
      </c>
      <c r="C17" s="23">
        <v>72</v>
      </c>
    </row>
    <row r="18" spans="1:3" x14ac:dyDescent="0.3">
      <c r="A18" s="218"/>
      <c r="B18" s="13" t="s">
        <v>1006</v>
      </c>
      <c r="C18" s="23">
        <v>19</v>
      </c>
    </row>
    <row r="19" spans="1:3" x14ac:dyDescent="0.3">
      <c r="A19" s="219"/>
      <c r="B19" s="13" t="s">
        <v>111</v>
      </c>
      <c r="C19" s="23">
        <v>254</v>
      </c>
    </row>
    <row r="20" spans="1:3" x14ac:dyDescent="0.3">
      <c r="A20" s="217" t="s">
        <v>1007</v>
      </c>
      <c r="B20" s="13" t="s">
        <v>1008</v>
      </c>
      <c r="C20" s="22"/>
    </row>
    <row r="21" spans="1:3" x14ac:dyDescent="0.3">
      <c r="A21" s="219"/>
      <c r="B21" s="13" t="s">
        <v>1009</v>
      </c>
      <c r="C21" s="22"/>
    </row>
    <row r="22" spans="1:3" x14ac:dyDescent="0.3">
      <c r="A22" s="217" t="s">
        <v>1010</v>
      </c>
      <c r="B22" s="13" t="s">
        <v>1011</v>
      </c>
      <c r="C22" s="23">
        <v>161</v>
      </c>
    </row>
    <row r="23" spans="1:3" x14ac:dyDescent="0.3">
      <c r="A23" s="218"/>
      <c r="B23" s="13" t="s">
        <v>1012</v>
      </c>
      <c r="C23" s="23">
        <v>194</v>
      </c>
    </row>
    <row r="24" spans="1:3" x14ac:dyDescent="0.3">
      <c r="A24" s="219"/>
      <c r="B24" s="13" t="s">
        <v>1013</v>
      </c>
      <c r="C24" s="23">
        <v>10</v>
      </c>
    </row>
    <row r="25" spans="1:3" x14ac:dyDescent="0.3">
      <c r="A25" s="3"/>
    </row>
    <row r="26" spans="1:3" x14ac:dyDescent="0.3">
      <c r="A26" s="8" t="s">
        <v>1014</v>
      </c>
    </row>
    <row r="27" spans="1:3" x14ac:dyDescent="0.3">
      <c r="A27" s="9" t="s">
        <v>14</v>
      </c>
      <c r="B27" s="9" t="s">
        <v>15</v>
      </c>
      <c r="C27" s="11" t="s">
        <v>3</v>
      </c>
    </row>
    <row r="28" spans="1:3" x14ac:dyDescent="0.3">
      <c r="A28" s="12" t="s">
        <v>1015</v>
      </c>
      <c r="B28" s="16"/>
      <c r="C28" s="23">
        <v>330</v>
      </c>
    </row>
    <row r="29" spans="1:3" x14ac:dyDescent="0.3">
      <c r="A29" s="217" t="s">
        <v>1016</v>
      </c>
      <c r="B29" s="13" t="s">
        <v>1017</v>
      </c>
      <c r="C29" s="23">
        <v>6</v>
      </c>
    </row>
    <row r="30" spans="1:3" x14ac:dyDescent="0.3">
      <c r="A30" s="218"/>
      <c r="B30" s="13" t="s">
        <v>1018</v>
      </c>
      <c r="C30" s="23">
        <v>45</v>
      </c>
    </row>
    <row r="31" spans="1:3" x14ac:dyDescent="0.3">
      <c r="A31" s="218"/>
      <c r="B31" s="13" t="s">
        <v>1019</v>
      </c>
      <c r="C31" s="23">
        <v>0</v>
      </c>
    </row>
    <row r="32" spans="1:3" x14ac:dyDescent="0.3">
      <c r="A32" s="219"/>
      <c r="B32" s="13" t="s">
        <v>1020</v>
      </c>
      <c r="C32" s="23">
        <v>8</v>
      </c>
    </row>
    <row r="33" spans="1:3" x14ac:dyDescent="0.3">
      <c r="A33" s="12" t="s">
        <v>1021</v>
      </c>
      <c r="B33" s="16"/>
      <c r="C33" s="23">
        <v>5</v>
      </c>
    </row>
    <row r="34" spans="1:3" x14ac:dyDescent="0.3">
      <c r="A34" s="12" t="s">
        <v>1022</v>
      </c>
      <c r="B34" s="16"/>
      <c r="C34" s="23">
        <v>75</v>
      </c>
    </row>
    <row r="35" spans="1:3" x14ac:dyDescent="0.3">
      <c r="A35" s="12" t="s">
        <v>1023</v>
      </c>
      <c r="B35" s="16"/>
      <c r="C35" s="23">
        <v>83</v>
      </c>
    </row>
    <row r="36" spans="1:3" x14ac:dyDescent="0.3">
      <c r="A36" s="12" t="s">
        <v>1024</v>
      </c>
      <c r="B36" s="16"/>
      <c r="C36" s="23">
        <v>0</v>
      </c>
    </row>
    <row r="37" spans="1:3" x14ac:dyDescent="0.3">
      <c r="A37" s="12" t="s">
        <v>1025</v>
      </c>
      <c r="B37" s="16"/>
      <c r="C37" s="23">
        <v>16</v>
      </c>
    </row>
    <row r="38" spans="1:3" x14ac:dyDescent="0.3">
      <c r="A38" s="12" t="s">
        <v>1026</v>
      </c>
      <c r="B38" s="16"/>
      <c r="C38" s="23">
        <v>5</v>
      </c>
    </row>
    <row r="39" spans="1:3" x14ac:dyDescent="0.3">
      <c r="A39" s="12" t="s">
        <v>1013</v>
      </c>
      <c r="B39" s="16"/>
      <c r="C39" s="23">
        <v>176</v>
      </c>
    </row>
    <row r="40" spans="1:3" x14ac:dyDescent="0.3">
      <c r="A40" s="217" t="s">
        <v>1027</v>
      </c>
      <c r="B40" s="13" t="s">
        <v>1028</v>
      </c>
      <c r="C40" s="23">
        <v>24</v>
      </c>
    </row>
    <row r="41" spans="1:3" x14ac:dyDescent="0.3">
      <c r="A41" s="218"/>
      <c r="B41" s="13" t="s">
        <v>1029</v>
      </c>
      <c r="C41" s="23">
        <v>8</v>
      </c>
    </row>
    <row r="42" spans="1:3" x14ac:dyDescent="0.3">
      <c r="A42" s="218"/>
      <c r="B42" s="13" t="s">
        <v>1030</v>
      </c>
      <c r="C42" s="23">
        <v>2</v>
      </c>
    </row>
    <row r="43" spans="1:3" x14ac:dyDescent="0.3">
      <c r="A43" s="218"/>
      <c r="B43" s="13" t="s">
        <v>1031</v>
      </c>
      <c r="C43" s="23">
        <v>0</v>
      </c>
    </row>
    <row r="44" spans="1:3" x14ac:dyDescent="0.3">
      <c r="A44" s="219"/>
      <c r="B44" s="13" t="s">
        <v>1032</v>
      </c>
      <c r="C44" s="23">
        <v>0</v>
      </c>
    </row>
    <row r="45" spans="1:3" x14ac:dyDescent="0.3">
      <c r="A45" s="3"/>
    </row>
    <row r="46" spans="1:3" x14ac:dyDescent="0.3">
      <c r="A46" s="8" t="s">
        <v>1033</v>
      </c>
    </row>
    <row r="47" spans="1:3" x14ac:dyDescent="0.3">
      <c r="A47" s="9" t="s">
        <v>14</v>
      </c>
      <c r="B47" s="9" t="s">
        <v>15</v>
      </c>
      <c r="C47" s="11" t="s">
        <v>3</v>
      </c>
    </row>
    <row r="48" spans="1:3" x14ac:dyDescent="0.3">
      <c r="A48" s="12" t="s">
        <v>82</v>
      </c>
      <c r="B48" s="16"/>
      <c r="C48" s="23">
        <v>26</v>
      </c>
    </row>
    <row r="49" spans="1:3" x14ac:dyDescent="0.3">
      <c r="A49" s="217" t="s">
        <v>81</v>
      </c>
      <c r="B49" s="13" t="s">
        <v>1034</v>
      </c>
      <c r="C49" s="23">
        <v>97</v>
      </c>
    </row>
    <row r="50" spans="1:3" x14ac:dyDescent="0.3">
      <c r="A50" s="219"/>
      <c r="B50" s="13" t="s">
        <v>1035</v>
      </c>
      <c r="C50" s="23">
        <v>222</v>
      </c>
    </row>
    <row r="51" spans="1:3" x14ac:dyDescent="0.3">
      <c r="A51" s="217" t="s">
        <v>1036</v>
      </c>
      <c r="B51" s="13" t="s">
        <v>1037</v>
      </c>
      <c r="C51" s="23">
        <v>25</v>
      </c>
    </row>
    <row r="52" spans="1:3" x14ac:dyDescent="0.3">
      <c r="A52" s="219"/>
      <c r="B52" s="13" t="s">
        <v>1038</v>
      </c>
      <c r="C52" s="23">
        <v>0</v>
      </c>
    </row>
    <row r="53" spans="1:3" x14ac:dyDescent="0.3">
      <c r="A53" s="3"/>
    </row>
    <row r="54" spans="1:3" x14ac:dyDescent="0.3">
      <c r="A54" s="8" t="s">
        <v>1039</v>
      </c>
    </row>
    <row r="55" spans="1:3" x14ac:dyDescent="0.3">
      <c r="A55" s="9" t="s">
        <v>14</v>
      </c>
      <c r="B55" s="9" t="s">
        <v>15</v>
      </c>
      <c r="C55" s="11" t="s">
        <v>3</v>
      </c>
    </row>
    <row r="56" spans="1:3" x14ac:dyDescent="0.3">
      <c r="A56" s="217" t="s">
        <v>281</v>
      </c>
      <c r="B56" s="13" t="s">
        <v>20</v>
      </c>
      <c r="C56" s="23">
        <v>1368</v>
      </c>
    </row>
    <row r="57" spans="1:3" x14ac:dyDescent="0.3">
      <c r="A57" s="218"/>
      <c r="B57" s="13" t="s">
        <v>1040</v>
      </c>
      <c r="C57" s="23">
        <v>116</v>
      </c>
    </row>
    <row r="58" spans="1:3" x14ac:dyDescent="0.3">
      <c r="A58" s="218"/>
      <c r="B58" s="13" t="s">
        <v>1041</v>
      </c>
      <c r="C58" s="23">
        <v>148</v>
      </c>
    </row>
    <row r="59" spans="1:3" x14ac:dyDescent="0.3">
      <c r="A59" s="218"/>
      <c r="B59" s="13" t="s">
        <v>1042</v>
      </c>
      <c r="C59" s="23">
        <v>512</v>
      </c>
    </row>
    <row r="60" spans="1:3" x14ac:dyDescent="0.3">
      <c r="A60" s="219"/>
      <c r="B60" s="13" t="s">
        <v>1043</v>
      </c>
      <c r="C60" s="23">
        <v>123</v>
      </c>
    </row>
    <row r="61" spans="1:3" x14ac:dyDescent="0.3">
      <c r="A61" s="217" t="s">
        <v>1044</v>
      </c>
      <c r="B61" s="13" t="s">
        <v>1045</v>
      </c>
      <c r="C61" s="23">
        <v>469</v>
      </c>
    </row>
    <row r="62" spans="1:3" x14ac:dyDescent="0.3">
      <c r="A62" s="218"/>
      <c r="B62" s="13" t="s">
        <v>1046</v>
      </c>
      <c r="C62" s="23">
        <v>18</v>
      </c>
    </row>
    <row r="63" spans="1:3" x14ac:dyDescent="0.3">
      <c r="A63" s="218"/>
      <c r="B63" s="13" t="s">
        <v>1047</v>
      </c>
      <c r="C63" s="23">
        <v>49</v>
      </c>
    </row>
    <row r="64" spans="1:3" x14ac:dyDescent="0.3">
      <c r="A64" s="218"/>
      <c r="B64" s="13" t="s">
        <v>1048</v>
      </c>
      <c r="C64" s="23">
        <v>365</v>
      </c>
    </row>
    <row r="65" spans="1:3" x14ac:dyDescent="0.3">
      <c r="A65" s="219"/>
      <c r="B65" s="13" t="s">
        <v>1043</v>
      </c>
      <c r="C65" s="23">
        <v>37</v>
      </c>
    </row>
    <row r="66" spans="1:3" x14ac:dyDescent="0.3">
      <c r="A66" s="3"/>
    </row>
    <row r="67" spans="1:3" x14ac:dyDescent="0.3">
      <c r="A67" s="8" t="s">
        <v>1049</v>
      </c>
    </row>
    <row r="68" spans="1:3" x14ac:dyDescent="0.3">
      <c r="A68" s="9" t="s">
        <v>14</v>
      </c>
      <c r="B68" s="9" t="s">
        <v>15</v>
      </c>
      <c r="C68" s="11" t="s">
        <v>3</v>
      </c>
    </row>
    <row r="69" spans="1:3" x14ac:dyDescent="0.3">
      <c r="A69" s="12" t="s">
        <v>1050</v>
      </c>
      <c r="B69" s="16"/>
      <c r="C69" s="23">
        <v>241</v>
      </c>
    </row>
    <row r="70" spans="1:3" x14ac:dyDescent="0.3">
      <c r="A70" s="12" t="s">
        <v>1051</v>
      </c>
      <c r="B70" s="16"/>
      <c r="C70" s="23">
        <v>67</v>
      </c>
    </row>
    <row r="71" spans="1:3" x14ac:dyDescent="0.3">
      <c r="A71" s="12" t="s">
        <v>1052</v>
      </c>
      <c r="B71" s="16"/>
      <c r="C71" s="23">
        <v>701</v>
      </c>
    </row>
    <row r="72" spans="1:3" x14ac:dyDescent="0.3">
      <c r="A72" s="217" t="s">
        <v>1053</v>
      </c>
      <c r="B72" s="13" t="s">
        <v>1054</v>
      </c>
      <c r="C72" s="23">
        <v>0</v>
      </c>
    </row>
    <row r="73" spans="1:3" x14ac:dyDescent="0.3">
      <c r="A73" s="219"/>
      <c r="B73" s="13" t="s">
        <v>1055</v>
      </c>
      <c r="C73" s="23">
        <v>36</v>
      </c>
    </row>
    <row r="74" spans="1:3" x14ac:dyDescent="0.3">
      <c r="A74" s="12" t="s">
        <v>1056</v>
      </c>
      <c r="B74" s="16"/>
      <c r="C74" s="23">
        <v>11</v>
      </c>
    </row>
    <row r="75" spans="1:3" x14ac:dyDescent="0.3">
      <c r="A75" s="12" t="s">
        <v>1057</v>
      </c>
      <c r="B75" s="16"/>
      <c r="C75" s="23">
        <v>28</v>
      </c>
    </row>
    <row r="76" spans="1:3" x14ac:dyDescent="0.3">
      <c r="A76" s="12" t="s">
        <v>1058</v>
      </c>
      <c r="B76" s="16"/>
      <c r="C76" s="23">
        <v>0</v>
      </c>
    </row>
    <row r="77" spans="1:3" x14ac:dyDescent="0.3">
      <c r="A77" s="12" t="s">
        <v>1059</v>
      </c>
      <c r="B77" s="16"/>
      <c r="C77" s="23">
        <v>19</v>
      </c>
    </row>
    <row r="78" spans="1:3" x14ac:dyDescent="0.3">
      <c r="A78" s="12" t="s">
        <v>1060</v>
      </c>
      <c r="B78" s="16"/>
      <c r="C78" s="23">
        <v>0</v>
      </c>
    </row>
    <row r="79" spans="1:3" x14ac:dyDescent="0.3">
      <c r="A79" s="12" t="s">
        <v>1061</v>
      </c>
      <c r="B79" s="16"/>
      <c r="C79" s="23">
        <v>2</v>
      </c>
    </row>
    <row r="80" spans="1:3" x14ac:dyDescent="0.3">
      <c r="A80" s="6"/>
    </row>
  </sheetData>
  <sheetProtection algorithmName="SHA-512" hashValue="m16K+LjD0JSJAZcbFe13wyZfMTKvrjgyKCOel/YEjrvo2J17dYvAz/0Sq6UjMHOPy3ykixISn61goCu60XRlAQ==" saltValue="6kDpQAQ4h4gQ2r3/owzOsA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72"/>
  <sheetViews>
    <sheetView showGridLines="0" workbookViewId="0"/>
  </sheetViews>
  <sheetFormatPr baseColWidth="10" defaultColWidth="9.109375" defaultRowHeight="14.4" x14ac:dyDescent="0.3"/>
  <cols>
    <col min="1" max="1" width="53.77734375" bestFit="1" customWidth="1"/>
    <col min="2" max="2" width="34.5546875" bestFit="1" customWidth="1"/>
    <col min="3" max="3" width="7.109375" bestFit="1" customWidth="1"/>
    <col min="4" max="4" width="8.5546875" bestFit="1" customWidth="1"/>
    <col min="5" max="5" width="11" bestFit="1" customWidth="1"/>
    <col min="6" max="6" width="13.77734375" bestFit="1" customWidth="1"/>
    <col min="7" max="8" width="7.5546875" customWidth="1"/>
  </cols>
  <sheetData>
    <row r="2" spans="1:3" x14ac:dyDescent="0.3">
      <c r="A2" s="4" t="s">
        <v>1062</v>
      </c>
    </row>
    <row r="3" spans="1:3" x14ac:dyDescent="0.3">
      <c r="A3" s="32" t="s">
        <v>1063</v>
      </c>
    </row>
    <row r="4" spans="1:3" x14ac:dyDescent="0.3">
      <c r="A4" s="33" t="s">
        <v>14</v>
      </c>
      <c r="B4" s="33" t="s">
        <v>15</v>
      </c>
      <c r="C4" s="34" t="s">
        <v>3</v>
      </c>
    </row>
    <row r="5" spans="1:3" x14ac:dyDescent="0.3">
      <c r="A5" s="232" t="s">
        <v>194</v>
      </c>
      <c r="B5" s="36" t="s">
        <v>1064</v>
      </c>
      <c r="C5" s="37">
        <v>1</v>
      </c>
    </row>
    <row r="6" spans="1:3" x14ac:dyDescent="0.3">
      <c r="A6" s="233"/>
      <c r="B6" s="36" t="s">
        <v>340</v>
      </c>
      <c r="C6" s="37">
        <v>97</v>
      </c>
    </row>
    <row r="7" spans="1:3" x14ac:dyDescent="0.3">
      <c r="A7" s="233"/>
      <c r="B7" s="36" t="s">
        <v>1065</v>
      </c>
      <c r="C7" s="37">
        <v>3</v>
      </c>
    </row>
    <row r="8" spans="1:3" x14ac:dyDescent="0.3">
      <c r="A8" s="233"/>
      <c r="B8" s="36" t="s">
        <v>1066</v>
      </c>
      <c r="C8" s="22"/>
    </row>
    <row r="9" spans="1:3" x14ac:dyDescent="0.3">
      <c r="A9" s="233"/>
      <c r="B9" s="36" t="s">
        <v>1067</v>
      </c>
      <c r="C9" s="22"/>
    </row>
    <row r="10" spans="1:3" x14ac:dyDescent="0.3">
      <c r="A10" s="233"/>
      <c r="B10" s="36" t="s">
        <v>1068</v>
      </c>
      <c r="C10" s="22"/>
    </row>
    <row r="11" spans="1:3" x14ac:dyDescent="0.3">
      <c r="A11" s="234"/>
      <c r="B11" s="36" t="s">
        <v>1069</v>
      </c>
      <c r="C11" s="22"/>
    </row>
    <row r="12" spans="1:3" x14ac:dyDescent="0.3">
      <c r="A12" s="232" t="s">
        <v>1070</v>
      </c>
      <c r="B12" s="36" t="s">
        <v>65</v>
      </c>
      <c r="C12" s="37">
        <v>206</v>
      </c>
    </row>
    <row r="13" spans="1:3" x14ac:dyDescent="0.3">
      <c r="A13" s="233"/>
      <c r="B13" s="36" t="s">
        <v>1071</v>
      </c>
      <c r="C13" s="37">
        <v>25</v>
      </c>
    </row>
    <row r="14" spans="1:3" x14ac:dyDescent="0.3">
      <c r="A14" s="233"/>
      <c r="B14" s="36" t="s">
        <v>1072</v>
      </c>
      <c r="C14" s="37">
        <v>2</v>
      </c>
    </row>
    <row r="15" spans="1:3" x14ac:dyDescent="0.3">
      <c r="A15" s="234"/>
      <c r="B15" s="36" t="s">
        <v>1073</v>
      </c>
      <c r="C15" s="37">
        <v>4</v>
      </c>
    </row>
    <row r="16" spans="1:3" x14ac:dyDescent="0.3">
      <c r="A16" s="3"/>
    </row>
    <row r="17" spans="1:3" x14ac:dyDescent="0.3">
      <c r="A17" s="32" t="s">
        <v>1074</v>
      </c>
    </row>
    <row r="18" spans="1:3" x14ac:dyDescent="0.3">
      <c r="A18" s="33" t="s">
        <v>14</v>
      </c>
      <c r="B18" s="33" t="s">
        <v>15</v>
      </c>
      <c r="C18" s="34" t="s">
        <v>3</v>
      </c>
    </row>
    <row r="19" spans="1:3" x14ac:dyDescent="0.3">
      <c r="A19" s="35" t="s">
        <v>1075</v>
      </c>
      <c r="B19" s="38"/>
      <c r="C19" s="37">
        <v>3</v>
      </c>
    </row>
    <row r="20" spans="1:3" x14ac:dyDescent="0.3">
      <c r="A20" s="35" t="s">
        <v>1076</v>
      </c>
      <c r="B20" s="38"/>
      <c r="C20" s="37">
        <v>2</v>
      </c>
    </row>
    <row r="21" spans="1:3" x14ac:dyDescent="0.3">
      <c r="A21" s="35" t="s">
        <v>1077</v>
      </c>
      <c r="B21" s="38"/>
      <c r="C21" s="37">
        <v>14</v>
      </c>
    </row>
    <row r="22" spans="1:3" x14ac:dyDescent="0.3">
      <c r="A22" s="35" t="s">
        <v>1078</v>
      </c>
      <c r="B22" s="38"/>
      <c r="C22" s="37">
        <v>13</v>
      </c>
    </row>
    <row r="23" spans="1:3" x14ac:dyDescent="0.3">
      <c r="A23" s="35" t="s">
        <v>1079</v>
      </c>
      <c r="B23" s="38"/>
      <c r="C23" s="37">
        <v>57</v>
      </c>
    </row>
    <row r="24" spans="1:3" x14ac:dyDescent="0.3">
      <c r="A24" s="35" t="s">
        <v>1080</v>
      </c>
      <c r="B24" s="38"/>
      <c r="C24" s="37">
        <v>28</v>
      </c>
    </row>
    <row r="25" spans="1:3" x14ac:dyDescent="0.3">
      <c r="A25" s="35" t="s">
        <v>1081</v>
      </c>
      <c r="B25" s="38"/>
      <c r="C25" s="37">
        <v>15</v>
      </c>
    </row>
    <row r="26" spans="1:3" x14ac:dyDescent="0.3">
      <c r="A26" s="35" t="s">
        <v>1082</v>
      </c>
      <c r="B26" s="38"/>
      <c r="C26" s="37">
        <v>0</v>
      </c>
    </row>
    <row r="27" spans="1:3" x14ac:dyDescent="0.3">
      <c r="A27" s="35" t="s">
        <v>1083</v>
      </c>
      <c r="B27" s="38"/>
      <c r="C27" s="37">
        <v>0</v>
      </c>
    </row>
    <row r="28" spans="1:3" x14ac:dyDescent="0.3">
      <c r="A28" s="35" t="s">
        <v>1084</v>
      </c>
      <c r="B28" s="38"/>
      <c r="C28" s="37">
        <v>16</v>
      </c>
    </row>
    <row r="29" spans="1:3" x14ac:dyDescent="0.3">
      <c r="A29" s="3"/>
    </row>
    <row r="30" spans="1:3" x14ac:dyDescent="0.3">
      <c r="A30" s="32" t="s">
        <v>1085</v>
      </c>
    </row>
    <row r="31" spans="1:3" x14ac:dyDescent="0.3">
      <c r="A31" s="33" t="s">
        <v>14</v>
      </c>
      <c r="B31" s="33" t="s">
        <v>15</v>
      </c>
      <c r="C31" s="34" t="s">
        <v>3</v>
      </c>
    </row>
    <row r="32" spans="1:3" x14ac:dyDescent="0.3">
      <c r="A32" s="35" t="s">
        <v>1086</v>
      </c>
      <c r="B32" s="38"/>
      <c r="C32" s="37">
        <v>4</v>
      </c>
    </row>
    <row r="33" spans="1:6" x14ac:dyDescent="0.3">
      <c r="A33" s="35" t="s">
        <v>1087</v>
      </c>
      <c r="B33" s="38"/>
      <c r="C33" s="37">
        <v>16</v>
      </c>
    </row>
    <row r="34" spans="1:6" x14ac:dyDescent="0.3">
      <c r="A34" s="35" t="s">
        <v>1088</v>
      </c>
      <c r="B34" s="38"/>
      <c r="C34" s="37">
        <v>35</v>
      </c>
    </row>
    <row r="35" spans="1:6" x14ac:dyDescent="0.3">
      <c r="A35" s="35" t="s">
        <v>1089</v>
      </c>
      <c r="B35" s="38"/>
      <c r="C35" s="37">
        <v>35</v>
      </c>
    </row>
    <row r="36" spans="1:6" x14ac:dyDescent="0.3">
      <c r="A36" s="35" t="s">
        <v>1090</v>
      </c>
      <c r="B36" s="38"/>
      <c r="C36" s="37">
        <v>13</v>
      </c>
    </row>
    <row r="37" spans="1:6" x14ac:dyDescent="0.3">
      <c r="A37" s="35" t="s">
        <v>1091</v>
      </c>
      <c r="B37" s="38"/>
      <c r="C37" s="37">
        <v>18</v>
      </c>
    </row>
    <row r="38" spans="1:6" x14ac:dyDescent="0.3">
      <c r="A38" s="35" t="s">
        <v>1092</v>
      </c>
      <c r="B38" s="38"/>
      <c r="C38" s="37">
        <v>3</v>
      </c>
    </row>
    <row r="39" spans="1:6" x14ac:dyDescent="0.3">
      <c r="A39" s="35" t="s">
        <v>1093</v>
      </c>
      <c r="B39" s="38"/>
      <c r="C39" s="37">
        <v>1</v>
      </c>
    </row>
    <row r="40" spans="1:6" x14ac:dyDescent="0.3">
      <c r="A40" s="3"/>
    </row>
    <row r="41" spans="1:6" x14ac:dyDescent="0.3">
      <c r="A41" s="32" t="s">
        <v>1094</v>
      </c>
    </row>
    <row r="42" spans="1:6" x14ac:dyDescent="0.3">
      <c r="A42" s="33" t="s">
        <v>14</v>
      </c>
      <c r="B42" s="33" t="s">
        <v>15</v>
      </c>
      <c r="C42" s="34" t="s">
        <v>3</v>
      </c>
    </row>
    <row r="43" spans="1:6" x14ac:dyDescent="0.3">
      <c r="A43" s="35" t="s">
        <v>104</v>
      </c>
      <c r="B43" s="38"/>
      <c r="C43" s="37">
        <v>4</v>
      </c>
    </row>
    <row r="44" spans="1:6" x14ac:dyDescent="0.3">
      <c r="A44" s="35" t="s">
        <v>114</v>
      </c>
      <c r="B44" s="38"/>
      <c r="C44" s="37">
        <v>1</v>
      </c>
    </row>
    <row r="45" spans="1:6" x14ac:dyDescent="0.3">
      <c r="A45" s="35" t="s">
        <v>1095</v>
      </c>
      <c r="B45" s="38"/>
      <c r="C45" s="37">
        <v>1</v>
      </c>
    </row>
    <row r="46" spans="1:6" x14ac:dyDescent="0.3">
      <c r="A46" s="32" t="s">
        <v>1096</v>
      </c>
    </row>
    <row r="47" spans="1:6" ht="30.6" x14ac:dyDescent="0.3">
      <c r="A47" s="33" t="s">
        <v>14</v>
      </c>
      <c r="B47" s="33" t="s">
        <v>15</v>
      </c>
      <c r="C47" s="39" t="s">
        <v>104</v>
      </c>
      <c r="D47" s="39" t="s">
        <v>1097</v>
      </c>
      <c r="E47" s="39" t="s">
        <v>1072</v>
      </c>
      <c r="F47" s="39" t="s">
        <v>1071</v>
      </c>
    </row>
    <row r="48" spans="1:6" x14ac:dyDescent="0.3">
      <c r="A48" s="235" t="s">
        <v>995</v>
      </c>
      <c r="B48" s="41" t="s">
        <v>1098</v>
      </c>
      <c r="C48" s="17"/>
      <c r="D48" s="17"/>
      <c r="E48" s="17"/>
      <c r="F48" s="22"/>
    </row>
    <row r="49" spans="1:6" x14ac:dyDescent="0.3">
      <c r="A49" s="236"/>
      <c r="B49" s="41" t="s">
        <v>1099</v>
      </c>
      <c r="C49" s="17"/>
      <c r="D49" s="17"/>
      <c r="E49" s="17"/>
      <c r="F49" s="22"/>
    </row>
    <row r="50" spans="1:6" x14ac:dyDescent="0.3">
      <c r="A50" s="236"/>
      <c r="B50" s="41" t="s">
        <v>1100</v>
      </c>
      <c r="C50" s="42">
        <v>1</v>
      </c>
      <c r="D50" s="42">
        <v>0</v>
      </c>
      <c r="E50" s="42">
        <v>0</v>
      </c>
      <c r="F50" s="37">
        <v>0</v>
      </c>
    </row>
    <row r="51" spans="1:6" x14ac:dyDescent="0.3">
      <c r="A51" s="236"/>
      <c r="B51" s="41" t="s">
        <v>1101</v>
      </c>
      <c r="C51" s="17"/>
      <c r="D51" s="17"/>
      <c r="E51" s="17"/>
      <c r="F51" s="22"/>
    </row>
    <row r="52" spans="1:6" x14ac:dyDescent="0.3">
      <c r="A52" s="236"/>
      <c r="B52" s="41" t="s">
        <v>370</v>
      </c>
      <c r="C52" s="42">
        <v>2</v>
      </c>
      <c r="D52" s="42">
        <v>33</v>
      </c>
      <c r="E52" s="42">
        <v>0</v>
      </c>
      <c r="F52" s="37">
        <v>7</v>
      </c>
    </row>
    <row r="53" spans="1:6" x14ac:dyDescent="0.3">
      <c r="A53" s="236"/>
      <c r="B53" s="41" t="s">
        <v>1102</v>
      </c>
      <c r="C53" s="42">
        <v>68</v>
      </c>
      <c r="D53" s="42">
        <v>66</v>
      </c>
      <c r="E53" s="42">
        <v>2</v>
      </c>
      <c r="F53" s="37">
        <v>15</v>
      </c>
    </row>
    <row r="54" spans="1:6" x14ac:dyDescent="0.3">
      <c r="A54" s="236"/>
      <c r="B54" s="41" t="s">
        <v>1103</v>
      </c>
      <c r="C54" s="42">
        <v>29</v>
      </c>
      <c r="D54" s="42">
        <v>24</v>
      </c>
      <c r="E54" s="42">
        <v>1</v>
      </c>
      <c r="F54" s="37">
        <v>1</v>
      </c>
    </row>
    <row r="55" spans="1:6" x14ac:dyDescent="0.3">
      <c r="A55" s="236"/>
      <c r="B55" s="41" t="s">
        <v>1104</v>
      </c>
      <c r="C55" s="42">
        <v>2</v>
      </c>
      <c r="D55" s="42">
        <v>1</v>
      </c>
      <c r="E55" s="42">
        <v>0</v>
      </c>
      <c r="F55" s="37">
        <v>0</v>
      </c>
    </row>
    <row r="56" spans="1:6" x14ac:dyDescent="0.3">
      <c r="A56" s="236"/>
      <c r="B56" s="41" t="s">
        <v>1105</v>
      </c>
      <c r="C56" s="17"/>
      <c r="D56" s="17"/>
      <c r="E56" s="17"/>
      <c r="F56" s="22"/>
    </row>
    <row r="57" spans="1:6" x14ac:dyDescent="0.3">
      <c r="A57" s="236"/>
      <c r="B57" s="41" t="s">
        <v>1106</v>
      </c>
      <c r="C57" s="42">
        <v>8</v>
      </c>
      <c r="D57" s="42">
        <v>13</v>
      </c>
      <c r="E57" s="42">
        <v>1</v>
      </c>
      <c r="F57" s="37">
        <v>3</v>
      </c>
    </row>
    <row r="58" spans="1:6" x14ac:dyDescent="0.3">
      <c r="A58" s="236"/>
      <c r="B58" s="41" t="s">
        <v>1107</v>
      </c>
      <c r="C58" s="42">
        <v>1</v>
      </c>
      <c r="D58" s="42">
        <v>2</v>
      </c>
      <c r="E58" s="42">
        <v>0</v>
      </c>
      <c r="F58" s="37">
        <v>1</v>
      </c>
    </row>
    <row r="59" spans="1:6" x14ac:dyDescent="0.3">
      <c r="A59" s="236"/>
      <c r="B59" s="41" t="s">
        <v>1108</v>
      </c>
      <c r="C59" s="42">
        <v>1</v>
      </c>
      <c r="D59" s="42">
        <v>0</v>
      </c>
      <c r="E59" s="42">
        <v>0</v>
      </c>
      <c r="F59" s="37">
        <v>0</v>
      </c>
    </row>
    <row r="60" spans="1:6" x14ac:dyDescent="0.3">
      <c r="A60" s="236"/>
      <c r="B60" s="41" t="s">
        <v>441</v>
      </c>
      <c r="C60" s="17"/>
      <c r="D60" s="17"/>
      <c r="E60" s="17"/>
      <c r="F60" s="22"/>
    </row>
    <row r="61" spans="1:6" x14ac:dyDescent="0.3">
      <c r="A61" s="236"/>
      <c r="B61" s="41" t="s">
        <v>1109</v>
      </c>
      <c r="C61" s="17"/>
      <c r="D61" s="17"/>
      <c r="E61" s="17"/>
      <c r="F61" s="22"/>
    </row>
    <row r="62" spans="1:6" x14ac:dyDescent="0.3">
      <c r="A62" s="236"/>
      <c r="B62" s="41" t="s">
        <v>1110</v>
      </c>
      <c r="C62" s="42">
        <v>1</v>
      </c>
      <c r="D62" s="42">
        <v>0</v>
      </c>
      <c r="E62" s="42">
        <v>0</v>
      </c>
      <c r="F62" s="37">
        <v>0</v>
      </c>
    </row>
    <row r="63" spans="1:6" x14ac:dyDescent="0.3">
      <c r="A63" s="236"/>
      <c r="B63" s="41" t="s">
        <v>1111</v>
      </c>
      <c r="C63" s="42">
        <v>0</v>
      </c>
      <c r="D63" s="42">
        <v>1</v>
      </c>
      <c r="E63" s="42">
        <v>0</v>
      </c>
      <c r="F63" s="37">
        <v>0</v>
      </c>
    </row>
    <row r="64" spans="1:6" x14ac:dyDescent="0.3">
      <c r="A64" s="236"/>
      <c r="B64" s="41" t="s">
        <v>1112</v>
      </c>
      <c r="C64" s="42">
        <v>17</v>
      </c>
      <c r="D64" s="42">
        <v>35</v>
      </c>
      <c r="E64" s="42">
        <v>0</v>
      </c>
      <c r="F64" s="37">
        <v>3</v>
      </c>
    </row>
    <row r="65" spans="1:6" x14ac:dyDescent="0.3">
      <c r="A65" s="236"/>
      <c r="B65" s="41" t="s">
        <v>1113</v>
      </c>
      <c r="C65" s="17"/>
      <c r="D65" s="17"/>
      <c r="E65" s="17"/>
      <c r="F65" s="22"/>
    </row>
    <row r="66" spans="1:6" x14ac:dyDescent="0.3">
      <c r="A66" s="237"/>
      <c r="B66" s="41" t="s">
        <v>1114</v>
      </c>
      <c r="C66" s="17"/>
      <c r="D66" s="17"/>
      <c r="E66" s="17"/>
      <c r="F66" s="22"/>
    </row>
    <row r="67" spans="1:6" x14ac:dyDescent="0.3">
      <c r="A67" s="230" t="s">
        <v>1115</v>
      </c>
      <c r="B67" s="231"/>
      <c r="C67" s="43">
        <v>130</v>
      </c>
      <c r="D67" s="43">
        <v>175</v>
      </c>
      <c r="E67" s="43">
        <v>4</v>
      </c>
      <c r="F67" s="43">
        <v>30</v>
      </c>
    </row>
    <row r="68" spans="1:6" x14ac:dyDescent="0.3">
      <c r="A68" s="235" t="s">
        <v>1010</v>
      </c>
      <c r="B68" s="41" t="s">
        <v>1116</v>
      </c>
      <c r="C68" s="42">
        <v>1</v>
      </c>
      <c r="D68" s="42">
        <v>0</v>
      </c>
      <c r="E68" s="42">
        <v>0</v>
      </c>
      <c r="F68" s="37">
        <v>0</v>
      </c>
    </row>
    <row r="69" spans="1:6" x14ac:dyDescent="0.3">
      <c r="A69" s="236"/>
      <c r="B69" s="41" t="s">
        <v>1117</v>
      </c>
      <c r="C69" s="17"/>
      <c r="D69" s="17"/>
      <c r="E69" s="17"/>
      <c r="F69" s="22"/>
    </row>
    <row r="70" spans="1:6" x14ac:dyDescent="0.3">
      <c r="A70" s="237"/>
      <c r="B70" s="41" t="s">
        <v>111</v>
      </c>
      <c r="C70" s="42">
        <v>1</v>
      </c>
      <c r="D70" s="42">
        <v>0</v>
      </c>
      <c r="E70" s="42">
        <v>0</v>
      </c>
      <c r="F70" s="37">
        <v>0</v>
      </c>
    </row>
    <row r="71" spans="1:6" x14ac:dyDescent="0.3">
      <c r="A71" s="230" t="s">
        <v>1118</v>
      </c>
      <c r="B71" s="231"/>
      <c r="C71" s="43">
        <v>2</v>
      </c>
      <c r="D71" s="43">
        <v>0</v>
      </c>
      <c r="E71" s="43">
        <v>0</v>
      </c>
      <c r="F71" s="43">
        <v>0</v>
      </c>
    </row>
    <row r="72" spans="1:6" x14ac:dyDescent="0.3">
      <c r="A72" s="6"/>
    </row>
  </sheetData>
  <sheetProtection algorithmName="SHA-512" hashValue="U1MyfmUIM7nRqDmi50gBmEGJU2iTjP95cmFSWHfQVymnKQk+gFFQUTTdHRoYsWPLBg6oqD1Lrok19BFXy8gh0Q==" saltValue="OyyF8KQSi2uK+lPKmAqGM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87"/>
  <sheetViews>
    <sheetView showGridLines="0" workbookViewId="0"/>
  </sheetViews>
  <sheetFormatPr baseColWidth="10" defaultColWidth="9.109375" defaultRowHeight="14.4" x14ac:dyDescent="0.3"/>
  <cols>
    <col min="1" max="1" width="49.5546875" bestFit="1" customWidth="1"/>
    <col min="2" max="2" width="32.44140625" bestFit="1" customWidth="1"/>
    <col min="3" max="3" width="5.88671875" bestFit="1" customWidth="1"/>
    <col min="4" max="4" width="6.88671875" bestFit="1" customWidth="1"/>
    <col min="5" max="6" width="16.44140625" bestFit="1" customWidth="1"/>
    <col min="7" max="8" width="6.6640625" customWidth="1"/>
  </cols>
  <sheetData>
    <row r="2" spans="1:3" x14ac:dyDescent="0.3">
      <c r="A2" s="7" t="s">
        <v>1119</v>
      </c>
    </row>
    <row r="3" spans="1:3" x14ac:dyDescent="0.3">
      <c r="A3" s="8" t="s">
        <v>1120</v>
      </c>
    </row>
    <row r="4" spans="1:3" x14ac:dyDescent="0.3">
      <c r="A4" s="9" t="s">
        <v>14</v>
      </c>
      <c r="B4" s="44" t="s">
        <v>15</v>
      </c>
      <c r="C4" s="11" t="s">
        <v>3</v>
      </c>
    </row>
    <row r="5" spans="1:3" x14ac:dyDescent="0.3">
      <c r="A5" s="223" t="s">
        <v>1121</v>
      </c>
      <c r="B5" s="13" t="s">
        <v>1122</v>
      </c>
      <c r="C5" s="23">
        <v>1270</v>
      </c>
    </row>
    <row r="6" spans="1:3" x14ac:dyDescent="0.3">
      <c r="A6" s="224"/>
      <c r="B6" s="13" t="s">
        <v>1064</v>
      </c>
      <c r="C6" s="23">
        <v>231</v>
      </c>
    </row>
    <row r="7" spans="1:3" x14ac:dyDescent="0.3">
      <c r="A7" s="224"/>
      <c r="B7" s="13" t="s">
        <v>1123</v>
      </c>
      <c r="C7" s="23">
        <v>2205</v>
      </c>
    </row>
    <row r="8" spans="1:3" x14ac:dyDescent="0.3">
      <c r="A8" s="224"/>
      <c r="B8" s="13" t="s">
        <v>1124</v>
      </c>
      <c r="C8" s="23">
        <v>201</v>
      </c>
    </row>
    <row r="9" spans="1:3" x14ac:dyDescent="0.3">
      <c r="A9" s="224"/>
      <c r="B9" s="13" t="s">
        <v>1066</v>
      </c>
      <c r="C9" s="23">
        <v>11</v>
      </c>
    </row>
    <row r="10" spans="1:3" x14ac:dyDescent="0.3">
      <c r="A10" s="224"/>
      <c r="B10" s="13" t="s">
        <v>1067</v>
      </c>
      <c r="C10" s="23">
        <v>8</v>
      </c>
    </row>
    <row r="11" spans="1:3" x14ac:dyDescent="0.3">
      <c r="A11" s="224"/>
      <c r="B11" s="13" t="s">
        <v>1125</v>
      </c>
      <c r="C11" s="22"/>
    </row>
    <row r="12" spans="1:3" x14ac:dyDescent="0.3">
      <c r="A12" s="225"/>
      <c r="B12" s="13" t="s">
        <v>1126</v>
      </c>
      <c r="C12" s="23">
        <v>1</v>
      </c>
    </row>
    <row r="13" spans="1:3" x14ac:dyDescent="0.3">
      <c r="A13" s="3"/>
    </row>
    <row r="14" spans="1:3" x14ac:dyDescent="0.3">
      <c r="A14" s="8" t="s">
        <v>1127</v>
      </c>
    </row>
    <row r="15" spans="1:3" x14ac:dyDescent="0.3">
      <c r="A15" s="9" t="s">
        <v>14</v>
      </c>
      <c r="B15" s="44" t="s">
        <v>15</v>
      </c>
      <c r="C15" s="11" t="s">
        <v>3</v>
      </c>
    </row>
    <row r="16" spans="1:3" x14ac:dyDescent="0.3">
      <c r="A16" s="21" t="s">
        <v>1128</v>
      </c>
      <c r="B16" s="16"/>
      <c r="C16" s="23">
        <v>1409</v>
      </c>
    </row>
    <row r="17" spans="1:3" x14ac:dyDescent="0.3">
      <c r="A17" s="21" t="s">
        <v>1129</v>
      </c>
      <c r="B17" s="16"/>
      <c r="C17" s="23">
        <v>106</v>
      </c>
    </row>
    <row r="18" spans="1:3" x14ac:dyDescent="0.3">
      <c r="A18" s="21" t="s">
        <v>1130</v>
      </c>
      <c r="B18" s="16"/>
      <c r="C18" s="23">
        <v>504</v>
      </c>
    </row>
    <row r="19" spans="1:3" x14ac:dyDescent="0.3">
      <c r="A19" s="21" t="s">
        <v>1131</v>
      </c>
      <c r="B19" s="16"/>
      <c r="C19" s="23">
        <v>114</v>
      </c>
    </row>
    <row r="20" spans="1:3" x14ac:dyDescent="0.3">
      <c r="A20" s="3"/>
    </row>
    <row r="21" spans="1:3" x14ac:dyDescent="0.3">
      <c r="A21" s="8" t="s">
        <v>1132</v>
      </c>
    </row>
    <row r="22" spans="1:3" x14ac:dyDescent="0.3">
      <c r="A22" s="9" t="s">
        <v>14</v>
      </c>
      <c r="B22" s="44" t="s">
        <v>15</v>
      </c>
      <c r="C22" s="11" t="s">
        <v>3</v>
      </c>
    </row>
    <row r="23" spans="1:3" x14ac:dyDescent="0.3">
      <c r="A23" s="21" t="s">
        <v>1133</v>
      </c>
      <c r="B23" s="16"/>
      <c r="C23" s="22"/>
    </row>
    <row r="24" spans="1:3" x14ac:dyDescent="0.3">
      <c r="A24" s="21" t="s">
        <v>1134</v>
      </c>
      <c r="B24" s="16"/>
      <c r="C24" s="23">
        <v>2</v>
      </c>
    </row>
    <row r="25" spans="1:3" x14ac:dyDescent="0.3">
      <c r="A25" s="21" t="s">
        <v>1135</v>
      </c>
      <c r="B25" s="16"/>
      <c r="C25" s="22"/>
    </row>
    <row r="26" spans="1:3" x14ac:dyDescent="0.3">
      <c r="A26" s="21" t="s">
        <v>1136</v>
      </c>
      <c r="B26" s="16"/>
      <c r="C26" s="22"/>
    </row>
    <row r="27" spans="1:3" x14ac:dyDescent="0.3">
      <c r="A27" s="21" t="s">
        <v>1137</v>
      </c>
      <c r="B27" s="16"/>
      <c r="C27" s="22"/>
    </row>
    <row r="28" spans="1:3" x14ac:dyDescent="0.3">
      <c r="A28" s="21" t="s">
        <v>1138</v>
      </c>
      <c r="B28" s="16"/>
      <c r="C28" s="22"/>
    </row>
    <row r="29" spans="1:3" x14ac:dyDescent="0.3">
      <c r="A29" s="3"/>
    </row>
    <row r="30" spans="1:3" x14ac:dyDescent="0.3">
      <c r="A30" s="8" t="s">
        <v>1139</v>
      </c>
    </row>
    <row r="31" spans="1:3" x14ac:dyDescent="0.3">
      <c r="A31" s="9" t="s">
        <v>14</v>
      </c>
      <c r="B31" s="44" t="s">
        <v>15</v>
      </c>
      <c r="C31" s="11" t="s">
        <v>3</v>
      </c>
    </row>
    <row r="32" spans="1:3" x14ac:dyDescent="0.3">
      <c r="A32" s="21" t="s">
        <v>1140</v>
      </c>
      <c r="B32" s="16"/>
      <c r="C32" s="22"/>
    </row>
    <row r="33" spans="1:3" x14ac:dyDescent="0.3">
      <c r="A33" s="21" t="s">
        <v>1141</v>
      </c>
      <c r="B33" s="16"/>
      <c r="C33" s="22"/>
    </row>
    <row r="34" spans="1:3" x14ac:dyDescent="0.3">
      <c r="A34" s="3"/>
    </row>
    <row r="35" spans="1:3" x14ac:dyDescent="0.3">
      <c r="A35" s="8" t="s">
        <v>1085</v>
      </c>
    </row>
    <row r="36" spans="1:3" x14ac:dyDescent="0.3">
      <c r="A36" s="9" t="s">
        <v>14</v>
      </c>
      <c r="B36" s="44" t="s">
        <v>15</v>
      </c>
      <c r="C36" s="11" t="s">
        <v>3</v>
      </c>
    </row>
    <row r="37" spans="1:3" x14ac:dyDescent="0.3">
      <c r="A37" s="21" t="s">
        <v>1142</v>
      </c>
      <c r="B37" s="16"/>
      <c r="C37" s="23">
        <v>52</v>
      </c>
    </row>
    <row r="38" spans="1:3" x14ac:dyDescent="0.3">
      <c r="A38" s="21" t="s">
        <v>1143</v>
      </c>
      <c r="B38" s="16"/>
      <c r="C38" s="23">
        <v>58</v>
      </c>
    </row>
    <row r="39" spans="1:3" x14ac:dyDescent="0.3">
      <c r="A39" s="21" t="s">
        <v>1144</v>
      </c>
      <c r="B39" s="16"/>
      <c r="C39" s="23">
        <v>463</v>
      </c>
    </row>
    <row r="40" spans="1:3" x14ac:dyDescent="0.3">
      <c r="A40" s="21" t="s">
        <v>1145</v>
      </c>
      <c r="B40" s="16"/>
      <c r="C40" s="23">
        <v>137</v>
      </c>
    </row>
    <row r="41" spans="1:3" x14ac:dyDescent="0.3">
      <c r="A41" s="21" t="s">
        <v>1146</v>
      </c>
      <c r="B41" s="16"/>
      <c r="C41" s="23">
        <v>280</v>
      </c>
    </row>
    <row r="42" spans="1:3" x14ac:dyDescent="0.3">
      <c r="A42" s="21" t="s">
        <v>1147</v>
      </c>
      <c r="B42" s="16"/>
      <c r="C42" s="23">
        <v>32</v>
      </c>
    </row>
    <row r="43" spans="1:3" x14ac:dyDescent="0.3">
      <c r="A43" s="3"/>
    </row>
    <row r="44" spans="1:3" x14ac:dyDescent="0.3">
      <c r="A44" s="8" t="s">
        <v>1148</v>
      </c>
    </row>
    <row r="45" spans="1:3" x14ac:dyDescent="0.3">
      <c r="A45" s="9" t="s">
        <v>14</v>
      </c>
      <c r="B45" s="44" t="s">
        <v>15</v>
      </c>
      <c r="C45" s="11" t="s">
        <v>3</v>
      </c>
    </row>
    <row r="46" spans="1:3" x14ac:dyDescent="0.3">
      <c r="A46" s="21" t="s">
        <v>1149</v>
      </c>
      <c r="B46" s="16"/>
      <c r="C46" s="23">
        <v>11</v>
      </c>
    </row>
    <row r="47" spans="1:3" x14ac:dyDescent="0.3">
      <c r="A47" s="21" t="s">
        <v>1150</v>
      </c>
      <c r="B47" s="16"/>
      <c r="C47" s="23">
        <v>13</v>
      </c>
    </row>
    <row r="48" spans="1:3" x14ac:dyDescent="0.3">
      <c r="A48" s="3"/>
    </row>
    <row r="49" spans="1:6" x14ac:dyDescent="0.3">
      <c r="A49" s="8" t="s">
        <v>1151</v>
      </c>
    </row>
    <row r="50" spans="1:6" x14ac:dyDescent="0.3">
      <c r="A50" s="9" t="s">
        <v>14</v>
      </c>
      <c r="B50" s="44" t="s">
        <v>15</v>
      </c>
      <c r="C50" s="11" t="s">
        <v>3</v>
      </c>
    </row>
    <row r="51" spans="1:6" x14ac:dyDescent="0.3">
      <c r="A51" s="223" t="s">
        <v>1152</v>
      </c>
      <c r="B51" s="13" t="s">
        <v>1153</v>
      </c>
      <c r="C51" s="23">
        <v>183</v>
      </c>
    </row>
    <row r="52" spans="1:6" x14ac:dyDescent="0.3">
      <c r="A52" s="224"/>
      <c r="B52" s="13" t="s">
        <v>1154</v>
      </c>
      <c r="C52" s="23">
        <v>81</v>
      </c>
    </row>
    <row r="53" spans="1:6" x14ac:dyDescent="0.3">
      <c r="A53" s="224"/>
      <c r="B53" s="13" t="s">
        <v>1155</v>
      </c>
      <c r="C53" s="23">
        <v>112</v>
      </c>
    </row>
    <row r="54" spans="1:6" x14ac:dyDescent="0.3">
      <c r="A54" s="225"/>
      <c r="B54" s="13" t="s">
        <v>1156</v>
      </c>
      <c r="C54" s="23">
        <v>1</v>
      </c>
    </row>
    <row r="55" spans="1:6" x14ac:dyDescent="0.3">
      <c r="A55" s="3"/>
    </row>
    <row r="56" spans="1:6" x14ac:dyDescent="0.3">
      <c r="A56" s="8" t="s">
        <v>1094</v>
      </c>
    </row>
    <row r="57" spans="1:6" x14ac:dyDescent="0.3">
      <c r="A57" s="9" t="s">
        <v>14</v>
      </c>
      <c r="B57" s="44" t="s">
        <v>15</v>
      </c>
      <c r="C57" s="11" t="s">
        <v>3</v>
      </c>
    </row>
    <row r="58" spans="1:6" x14ac:dyDescent="0.3">
      <c r="A58" s="21" t="s">
        <v>104</v>
      </c>
      <c r="B58" s="16"/>
      <c r="C58" s="23">
        <v>14</v>
      </c>
    </row>
    <row r="59" spans="1:6" x14ac:dyDescent="0.3">
      <c r="A59" s="21" t="s">
        <v>114</v>
      </c>
      <c r="B59" s="16"/>
      <c r="C59" s="23">
        <v>7</v>
      </c>
    </row>
    <row r="60" spans="1:6" x14ac:dyDescent="0.3">
      <c r="A60" s="21" t="s">
        <v>1095</v>
      </c>
      <c r="B60" s="16"/>
      <c r="C60" s="22"/>
    </row>
    <row r="61" spans="1:6" x14ac:dyDescent="0.3">
      <c r="A61" s="8" t="s">
        <v>1096</v>
      </c>
    </row>
    <row r="62" spans="1:6" ht="20.399999999999999" x14ac:dyDescent="0.3">
      <c r="A62" s="9" t="s">
        <v>14</v>
      </c>
      <c r="B62" s="44" t="s">
        <v>15</v>
      </c>
      <c r="C62" s="24" t="s">
        <v>104</v>
      </c>
      <c r="D62" s="24" t="s">
        <v>1097</v>
      </c>
      <c r="E62" s="24" t="s">
        <v>1072</v>
      </c>
      <c r="F62" s="24" t="s">
        <v>1071</v>
      </c>
    </row>
    <row r="63" spans="1:6" x14ac:dyDescent="0.3">
      <c r="A63" s="223" t="s">
        <v>995</v>
      </c>
      <c r="B63" s="13" t="s">
        <v>1098</v>
      </c>
      <c r="C63" s="17"/>
      <c r="D63" s="17"/>
      <c r="E63" s="17"/>
      <c r="F63" s="22"/>
    </row>
    <row r="64" spans="1:6" x14ac:dyDescent="0.3">
      <c r="A64" s="224"/>
      <c r="B64" s="13" t="s">
        <v>1099</v>
      </c>
      <c r="C64" s="17"/>
      <c r="D64" s="17"/>
      <c r="E64" s="17"/>
      <c r="F64" s="22"/>
    </row>
    <row r="65" spans="1:6" x14ac:dyDescent="0.3">
      <c r="A65" s="224"/>
      <c r="B65" s="13" t="s">
        <v>1100</v>
      </c>
      <c r="C65" s="17"/>
      <c r="D65" s="17"/>
      <c r="E65" s="17"/>
      <c r="F65" s="22"/>
    </row>
    <row r="66" spans="1:6" x14ac:dyDescent="0.3">
      <c r="A66" s="224"/>
      <c r="B66" s="13" t="s">
        <v>1101</v>
      </c>
      <c r="C66" s="14">
        <v>0</v>
      </c>
      <c r="D66" s="14">
        <v>0</v>
      </c>
      <c r="E66" s="14">
        <v>2</v>
      </c>
      <c r="F66" s="23">
        <v>0</v>
      </c>
    </row>
    <row r="67" spans="1:6" x14ac:dyDescent="0.3">
      <c r="A67" s="224"/>
      <c r="B67" s="13" t="s">
        <v>370</v>
      </c>
      <c r="C67" s="14">
        <v>42</v>
      </c>
      <c r="D67" s="14">
        <v>64</v>
      </c>
      <c r="E67" s="14">
        <v>2</v>
      </c>
      <c r="F67" s="23">
        <v>22</v>
      </c>
    </row>
    <row r="68" spans="1:6" x14ac:dyDescent="0.3">
      <c r="A68" s="224"/>
      <c r="B68" s="13" t="s">
        <v>1157</v>
      </c>
      <c r="C68" s="14">
        <v>1169</v>
      </c>
      <c r="D68" s="14">
        <v>487</v>
      </c>
      <c r="E68" s="14">
        <v>41</v>
      </c>
      <c r="F68" s="23">
        <v>317</v>
      </c>
    </row>
    <row r="69" spans="1:6" x14ac:dyDescent="0.3">
      <c r="A69" s="224"/>
      <c r="B69" s="13" t="s">
        <v>1158</v>
      </c>
      <c r="C69" s="14">
        <v>195</v>
      </c>
      <c r="D69" s="14">
        <v>105</v>
      </c>
      <c r="E69" s="14">
        <v>5</v>
      </c>
      <c r="F69" s="23">
        <v>48</v>
      </c>
    </row>
    <row r="70" spans="1:6" x14ac:dyDescent="0.3">
      <c r="A70" s="224"/>
      <c r="B70" s="13" t="s">
        <v>1104</v>
      </c>
      <c r="C70" s="14">
        <v>1</v>
      </c>
      <c r="D70" s="14">
        <v>19</v>
      </c>
      <c r="E70" s="14">
        <v>0</v>
      </c>
      <c r="F70" s="23">
        <v>8</v>
      </c>
    </row>
    <row r="71" spans="1:6" x14ac:dyDescent="0.3">
      <c r="A71" s="224"/>
      <c r="B71" s="13" t="s">
        <v>1159</v>
      </c>
      <c r="C71" s="14">
        <v>1</v>
      </c>
      <c r="D71" s="14">
        <v>5</v>
      </c>
      <c r="E71" s="14">
        <v>0</v>
      </c>
      <c r="F71" s="23">
        <v>0</v>
      </c>
    </row>
    <row r="72" spans="1:6" x14ac:dyDescent="0.3">
      <c r="A72" s="224"/>
      <c r="B72" s="13" t="s">
        <v>1160</v>
      </c>
      <c r="C72" s="14">
        <v>25</v>
      </c>
      <c r="D72" s="14">
        <v>54</v>
      </c>
      <c r="E72" s="14">
        <v>2</v>
      </c>
      <c r="F72" s="23">
        <v>32</v>
      </c>
    </row>
    <row r="73" spans="1:6" x14ac:dyDescent="0.3">
      <c r="A73" s="224"/>
      <c r="B73" s="13" t="s">
        <v>1161</v>
      </c>
      <c r="C73" s="14">
        <v>10</v>
      </c>
      <c r="D73" s="14">
        <v>12</v>
      </c>
      <c r="E73" s="14">
        <v>0</v>
      </c>
      <c r="F73" s="23">
        <v>11</v>
      </c>
    </row>
    <row r="74" spans="1:6" x14ac:dyDescent="0.3">
      <c r="A74" s="224"/>
      <c r="B74" s="13" t="s">
        <v>1108</v>
      </c>
      <c r="C74" s="14">
        <v>1</v>
      </c>
      <c r="D74" s="14">
        <v>0</v>
      </c>
      <c r="E74" s="14">
        <v>0</v>
      </c>
      <c r="F74" s="23">
        <v>0</v>
      </c>
    </row>
    <row r="75" spans="1:6" x14ac:dyDescent="0.3">
      <c r="A75" s="224"/>
      <c r="B75" s="13" t="s">
        <v>441</v>
      </c>
      <c r="C75" s="14">
        <v>2</v>
      </c>
      <c r="D75" s="14">
        <v>1</v>
      </c>
      <c r="E75" s="14">
        <v>1</v>
      </c>
      <c r="F75" s="23">
        <v>0</v>
      </c>
    </row>
    <row r="76" spans="1:6" x14ac:dyDescent="0.3">
      <c r="A76" s="224"/>
      <c r="B76" s="13" t="s">
        <v>1109</v>
      </c>
      <c r="C76" s="14">
        <v>0</v>
      </c>
      <c r="D76" s="14">
        <v>1</v>
      </c>
      <c r="E76" s="14">
        <v>1</v>
      </c>
      <c r="F76" s="23">
        <v>0</v>
      </c>
    </row>
    <row r="77" spans="1:6" x14ac:dyDescent="0.3">
      <c r="A77" s="224"/>
      <c r="B77" s="13" t="s">
        <v>1110</v>
      </c>
      <c r="C77" s="14">
        <v>39</v>
      </c>
      <c r="D77" s="14">
        <v>2</v>
      </c>
      <c r="E77" s="14">
        <v>1</v>
      </c>
      <c r="F77" s="23">
        <v>1</v>
      </c>
    </row>
    <row r="78" spans="1:6" x14ac:dyDescent="0.3">
      <c r="A78" s="224"/>
      <c r="B78" s="13" t="s">
        <v>1111</v>
      </c>
      <c r="C78" s="17"/>
      <c r="D78" s="17"/>
      <c r="E78" s="17"/>
      <c r="F78" s="22"/>
    </row>
    <row r="79" spans="1:6" x14ac:dyDescent="0.3">
      <c r="A79" s="224"/>
      <c r="B79" s="13" t="s">
        <v>1112</v>
      </c>
      <c r="C79" s="14">
        <v>662</v>
      </c>
      <c r="D79" s="14">
        <v>332</v>
      </c>
      <c r="E79" s="14">
        <v>53</v>
      </c>
      <c r="F79" s="23">
        <v>101</v>
      </c>
    </row>
    <row r="80" spans="1:6" x14ac:dyDescent="0.3">
      <c r="A80" s="224"/>
      <c r="B80" s="13" t="s">
        <v>1113</v>
      </c>
      <c r="C80" s="14">
        <v>32</v>
      </c>
      <c r="D80" s="14">
        <v>17</v>
      </c>
      <c r="E80" s="14">
        <v>3</v>
      </c>
      <c r="F80" s="23">
        <v>2</v>
      </c>
    </row>
    <row r="81" spans="1:6" x14ac:dyDescent="0.3">
      <c r="A81" s="225"/>
      <c r="B81" s="13" t="s">
        <v>1114</v>
      </c>
      <c r="C81" s="14">
        <v>1</v>
      </c>
      <c r="D81" s="14">
        <v>3</v>
      </c>
      <c r="E81" s="14">
        <v>0</v>
      </c>
      <c r="F81" s="23">
        <v>0</v>
      </c>
    </row>
    <row r="82" spans="1:6" x14ac:dyDescent="0.3">
      <c r="A82" s="238" t="s">
        <v>1115</v>
      </c>
      <c r="B82" s="239"/>
      <c r="C82" s="30">
        <v>2180</v>
      </c>
      <c r="D82" s="30">
        <v>1102</v>
      </c>
      <c r="E82" s="30">
        <v>111</v>
      </c>
      <c r="F82" s="30">
        <v>542</v>
      </c>
    </row>
    <row r="83" spans="1:6" x14ac:dyDescent="0.3">
      <c r="A83" s="223" t="s">
        <v>1162</v>
      </c>
      <c r="B83" s="13" t="s">
        <v>1116</v>
      </c>
      <c r="C83" s="14">
        <v>2</v>
      </c>
      <c r="D83" s="14">
        <v>0</v>
      </c>
      <c r="E83" s="14">
        <v>0</v>
      </c>
      <c r="F83" s="23">
        <v>0</v>
      </c>
    </row>
    <row r="84" spans="1:6" x14ac:dyDescent="0.3">
      <c r="A84" s="224"/>
      <c r="B84" s="13" t="s">
        <v>1117</v>
      </c>
      <c r="C84" s="17"/>
      <c r="D84" s="17"/>
      <c r="E84" s="17"/>
      <c r="F84" s="22"/>
    </row>
    <row r="85" spans="1:6" x14ac:dyDescent="0.3">
      <c r="A85" s="225"/>
      <c r="B85" s="13" t="s">
        <v>111</v>
      </c>
      <c r="C85" s="14">
        <v>14</v>
      </c>
      <c r="D85" s="14">
        <v>0</v>
      </c>
      <c r="E85" s="14">
        <v>0</v>
      </c>
      <c r="F85" s="23">
        <v>0</v>
      </c>
    </row>
    <row r="86" spans="1:6" x14ac:dyDescent="0.3">
      <c r="A86" s="238" t="s">
        <v>1163</v>
      </c>
      <c r="B86" s="239"/>
      <c r="C86" s="30">
        <v>16</v>
      </c>
      <c r="D86" s="30">
        <v>0</v>
      </c>
      <c r="E86" s="30">
        <v>0</v>
      </c>
      <c r="F86" s="30">
        <v>0</v>
      </c>
    </row>
    <row r="87" spans="1:6" x14ac:dyDescent="0.3">
      <c r="A87" s="6"/>
    </row>
  </sheetData>
  <sheetProtection algorithmName="SHA-512" hashValue="NBp4jSXc+/0FIrnP2InItsgTwnN47oiNyI/8JMkW6KQBDFht56+iVs1BX9DmiknqhLxn/y3lXIznneIw2r6zUw==" saltValue="dWFiU2V0ufLF9ScNVyfkvA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C37"/>
  <sheetViews>
    <sheetView showGridLines="0" workbookViewId="0"/>
  </sheetViews>
  <sheetFormatPr baseColWidth="10" defaultColWidth="9.109375" defaultRowHeight="14.4" x14ac:dyDescent="0.3"/>
  <cols>
    <col min="1" max="1" width="42.5546875" bestFit="1" customWidth="1"/>
    <col min="2" max="2" width="12.21875" bestFit="1" customWidth="1"/>
    <col min="3" max="3" width="3.88671875" bestFit="1" customWidth="1"/>
    <col min="4" max="5" width="19.109375" customWidth="1"/>
  </cols>
  <sheetData>
    <row r="2" spans="1:3" x14ac:dyDescent="0.3">
      <c r="A2" s="7" t="s">
        <v>1164</v>
      </c>
    </row>
    <row r="3" spans="1:3" x14ac:dyDescent="0.3">
      <c r="A3" s="8" t="s">
        <v>1165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12" t="s">
        <v>1166</v>
      </c>
      <c r="B5" s="16"/>
      <c r="C5" s="22"/>
    </row>
    <row r="6" spans="1:3" x14ac:dyDescent="0.3">
      <c r="A6" s="12" t="s">
        <v>1167</v>
      </c>
      <c r="B6" s="16"/>
      <c r="C6" s="23">
        <v>726</v>
      </c>
    </row>
    <row r="7" spans="1:3" x14ac:dyDescent="0.3">
      <c r="A7" s="12" t="s">
        <v>1168</v>
      </c>
      <c r="B7" s="16"/>
      <c r="C7" s="23">
        <v>236</v>
      </c>
    </row>
    <row r="8" spans="1:3" x14ac:dyDescent="0.3">
      <c r="A8" s="12" t="s">
        <v>1169</v>
      </c>
      <c r="B8" s="16"/>
      <c r="C8" s="22"/>
    </row>
    <row r="9" spans="1:3" x14ac:dyDescent="0.3">
      <c r="A9" s="12" t="s">
        <v>1170</v>
      </c>
      <c r="B9" s="16"/>
      <c r="C9" s="22"/>
    </row>
    <row r="10" spans="1:3" x14ac:dyDescent="0.3">
      <c r="A10" s="3"/>
    </row>
    <row r="11" spans="1:3" x14ac:dyDescent="0.3">
      <c r="A11" s="8" t="s">
        <v>1171</v>
      </c>
    </row>
    <row r="12" spans="1:3" x14ac:dyDescent="0.3">
      <c r="A12" s="9" t="s">
        <v>14</v>
      </c>
      <c r="B12" s="9" t="s">
        <v>15</v>
      </c>
      <c r="C12" s="11" t="s">
        <v>3</v>
      </c>
    </row>
    <row r="13" spans="1:3" x14ac:dyDescent="0.3">
      <c r="A13" s="12" t="s">
        <v>1166</v>
      </c>
      <c r="B13" s="16"/>
      <c r="C13" s="23">
        <v>3</v>
      </c>
    </row>
    <row r="14" spans="1:3" x14ac:dyDescent="0.3">
      <c r="A14" s="12" t="s">
        <v>1167</v>
      </c>
      <c r="B14" s="16"/>
      <c r="C14" s="23">
        <v>20</v>
      </c>
    </row>
    <row r="15" spans="1:3" x14ac:dyDescent="0.3">
      <c r="A15" s="12" t="s">
        <v>1172</v>
      </c>
      <c r="B15" s="16"/>
      <c r="C15" s="23">
        <v>41</v>
      </c>
    </row>
    <row r="16" spans="1:3" x14ac:dyDescent="0.3">
      <c r="A16" s="12" t="s">
        <v>1169</v>
      </c>
      <c r="B16" s="16"/>
      <c r="C16" s="22"/>
    </row>
    <row r="17" spans="1:3" x14ac:dyDescent="0.3">
      <c r="A17" s="12" t="s">
        <v>1170</v>
      </c>
      <c r="B17" s="16"/>
      <c r="C17" s="22"/>
    </row>
    <row r="18" spans="1:3" x14ac:dyDescent="0.3">
      <c r="A18" s="3"/>
    </row>
    <row r="19" spans="1:3" x14ac:dyDescent="0.3">
      <c r="A19" s="8" t="s">
        <v>1094</v>
      </c>
    </row>
    <row r="20" spans="1:3" x14ac:dyDescent="0.3">
      <c r="A20" s="9" t="s">
        <v>14</v>
      </c>
      <c r="B20" s="9" t="s">
        <v>15</v>
      </c>
      <c r="C20" s="11" t="s">
        <v>3</v>
      </c>
    </row>
    <row r="21" spans="1:3" x14ac:dyDescent="0.3">
      <c r="A21" s="12" t="s">
        <v>1173</v>
      </c>
      <c r="B21" s="16"/>
      <c r="C21" s="23">
        <v>14</v>
      </c>
    </row>
    <row r="22" spans="1:3" x14ac:dyDescent="0.3">
      <c r="A22" s="12" t="s">
        <v>1174</v>
      </c>
      <c r="B22" s="16"/>
      <c r="C22" s="23">
        <v>9</v>
      </c>
    </row>
    <row r="23" spans="1:3" x14ac:dyDescent="0.3">
      <c r="A23" s="12" t="s">
        <v>1175</v>
      </c>
      <c r="B23" s="16"/>
      <c r="C23" s="23">
        <v>1</v>
      </c>
    </row>
    <row r="24" spans="1:3" x14ac:dyDescent="0.3">
      <c r="A24" s="12" t="s">
        <v>1176</v>
      </c>
      <c r="B24" s="16"/>
      <c r="C24" s="23">
        <v>5</v>
      </c>
    </row>
    <row r="25" spans="1:3" x14ac:dyDescent="0.3">
      <c r="A25" s="3"/>
    </row>
    <row r="26" spans="1:3" x14ac:dyDescent="0.3">
      <c r="A26" s="8" t="s">
        <v>1177</v>
      </c>
    </row>
    <row r="27" spans="1:3" x14ac:dyDescent="0.3">
      <c r="A27" s="9" t="s">
        <v>14</v>
      </c>
      <c r="B27" s="9" t="s">
        <v>15</v>
      </c>
      <c r="C27" s="11" t="s">
        <v>3</v>
      </c>
    </row>
    <row r="28" spans="1:3" x14ac:dyDescent="0.3">
      <c r="A28" s="12" t="s">
        <v>1178</v>
      </c>
      <c r="B28" s="16"/>
      <c r="C28" s="23">
        <v>6</v>
      </c>
    </row>
    <row r="29" spans="1:3" x14ac:dyDescent="0.3">
      <c r="A29" s="12" t="s">
        <v>1179</v>
      </c>
      <c r="B29" s="16"/>
      <c r="C29" s="23">
        <v>5</v>
      </c>
    </row>
    <row r="30" spans="1:3" x14ac:dyDescent="0.3">
      <c r="A30" s="12" t="s">
        <v>1180</v>
      </c>
      <c r="B30" s="16"/>
      <c r="C30" s="22"/>
    </row>
    <row r="31" spans="1:3" x14ac:dyDescent="0.3">
      <c r="A31" s="3"/>
    </row>
    <row r="32" spans="1:3" x14ac:dyDescent="0.3">
      <c r="A32" s="8" t="s">
        <v>1181</v>
      </c>
    </row>
    <row r="33" spans="1:3" x14ac:dyDescent="0.3">
      <c r="A33" s="9" t="s">
        <v>14</v>
      </c>
      <c r="B33" s="9" t="s">
        <v>15</v>
      </c>
      <c r="C33" s="11" t="s">
        <v>3</v>
      </c>
    </row>
    <row r="34" spans="1:3" x14ac:dyDescent="0.3">
      <c r="A34" s="12" t="s">
        <v>1182</v>
      </c>
      <c r="B34" s="16"/>
      <c r="C34" s="22"/>
    </row>
    <row r="35" spans="1:3" x14ac:dyDescent="0.3">
      <c r="A35" s="12" t="s">
        <v>1183</v>
      </c>
      <c r="B35" s="16"/>
      <c r="C35" s="23">
        <v>7</v>
      </c>
    </row>
    <row r="36" spans="1:3" x14ac:dyDescent="0.3">
      <c r="A36" s="12" t="s">
        <v>1184</v>
      </c>
      <c r="B36" s="16"/>
      <c r="C36" s="23">
        <v>1</v>
      </c>
    </row>
    <row r="37" spans="1:3" x14ac:dyDescent="0.3">
      <c r="A37" s="6"/>
    </row>
  </sheetData>
  <sheetProtection algorithmName="SHA-512" hashValue="vV4KcN6KPk9pcU81s/c9cCRKsClAbRjCZYxOHmpooXnLm+e5kkXQPBLNTX1HZEOq8Xeg97qULj2j6GwBpx2rIw==" saltValue="X38qUY5Y/rIwYwNQN4Lsa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C64"/>
  <sheetViews>
    <sheetView showGridLines="0" workbookViewId="0"/>
  </sheetViews>
  <sheetFormatPr baseColWidth="10" defaultColWidth="9.109375" defaultRowHeight="14.4" x14ac:dyDescent="0.3"/>
  <cols>
    <col min="1" max="1" width="62.5546875" bestFit="1" customWidth="1"/>
    <col min="2" max="2" width="12.21875" bestFit="1" customWidth="1"/>
    <col min="3" max="3" width="3.88671875" bestFit="1" customWidth="1"/>
    <col min="4" max="5" width="13.33203125" customWidth="1"/>
  </cols>
  <sheetData>
    <row r="2" spans="1:3" x14ac:dyDescent="0.3">
      <c r="A2" s="7" t="s">
        <v>1185</v>
      </c>
    </row>
    <row r="3" spans="1:3" x14ac:dyDescent="0.3">
      <c r="A3" s="8" t="s">
        <v>1186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12" t="s">
        <v>1187</v>
      </c>
      <c r="B5" s="16"/>
      <c r="C5" s="23">
        <v>51</v>
      </c>
    </row>
    <row r="6" spans="1:3" x14ac:dyDescent="0.3">
      <c r="A6" s="12" t="s">
        <v>1188</v>
      </c>
      <c r="B6" s="16"/>
      <c r="C6" s="23">
        <v>75</v>
      </c>
    </row>
    <row r="7" spans="1:3" x14ac:dyDescent="0.3">
      <c r="A7" s="12" t="s">
        <v>1189</v>
      </c>
      <c r="B7" s="16"/>
      <c r="C7" s="23">
        <v>5</v>
      </c>
    </row>
    <row r="8" spans="1:3" x14ac:dyDescent="0.3">
      <c r="A8" s="12" t="s">
        <v>1190</v>
      </c>
      <c r="B8" s="16"/>
      <c r="C8" s="23">
        <v>23</v>
      </c>
    </row>
    <row r="9" spans="1:3" x14ac:dyDescent="0.3">
      <c r="A9" s="12" t="s">
        <v>1191</v>
      </c>
      <c r="B9" s="16"/>
      <c r="C9" s="23">
        <v>39</v>
      </c>
    </row>
    <row r="10" spans="1:3" x14ac:dyDescent="0.3">
      <c r="A10" s="12" t="s">
        <v>1192</v>
      </c>
      <c r="B10" s="16"/>
      <c r="C10" s="22"/>
    </row>
    <row r="11" spans="1:3" x14ac:dyDescent="0.3">
      <c r="A11" s="3"/>
    </row>
    <row r="12" spans="1:3" x14ac:dyDescent="0.3">
      <c r="A12" s="8" t="s">
        <v>1193</v>
      </c>
    </row>
    <row r="13" spans="1:3" x14ac:dyDescent="0.3">
      <c r="A13" s="9" t="s">
        <v>14</v>
      </c>
      <c r="B13" s="9" t="s">
        <v>15</v>
      </c>
      <c r="C13" s="11" t="s">
        <v>3</v>
      </c>
    </row>
    <row r="14" spans="1:3" x14ac:dyDescent="0.3">
      <c r="A14" s="12" t="s">
        <v>1194</v>
      </c>
      <c r="B14" s="16"/>
      <c r="C14" s="23">
        <v>27</v>
      </c>
    </row>
    <row r="15" spans="1:3" x14ac:dyDescent="0.3">
      <c r="A15" s="12" t="s">
        <v>1195</v>
      </c>
      <c r="B15" s="16"/>
      <c r="C15" s="23">
        <v>14</v>
      </c>
    </row>
    <row r="16" spans="1:3" x14ac:dyDescent="0.3">
      <c r="A16" s="12" t="s">
        <v>1196</v>
      </c>
      <c r="B16" s="16"/>
      <c r="C16" s="22"/>
    </row>
    <row r="17" spans="1:3" x14ac:dyDescent="0.3">
      <c r="A17" s="3"/>
    </row>
    <row r="18" spans="1:3" x14ac:dyDescent="0.3">
      <c r="A18" s="8" t="s">
        <v>1197</v>
      </c>
    </row>
    <row r="19" spans="1:3" x14ac:dyDescent="0.3">
      <c r="A19" s="9" t="s">
        <v>14</v>
      </c>
      <c r="B19" s="9" t="s">
        <v>15</v>
      </c>
      <c r="C19" s="11" t="s">
        <v>3</v>
      </c>
    </row>
    <row r="20" spans="1:3" x14ac:dyDescent="0.3">
      <c r="A20" s="12" t="s">
        <v>1198</v>
      </c>
      <c r="B20" s="16"/>
      <c r="C20" s="23">
        <v>3</v>
      </c>
    </row>
    <row r="21" spans="1:3" x14ac:dyDescent="0.3">
      <c r="A21" s="12" t="s">
        <v>1199</v>
      </c>
      <c r="B21" s="16"/>
      <c r="C21" s="23">
        <v>102</v>
      </c>
    </row>
    <row r="22" spans="1:3" x14ac:dyDescent="0.3">
      <c r="A22" s="12" t="s">
        <v>1200</v>
      </c>
      <c r="B22" s="16"/>
      <c r="C22" s="23">
        <v>1</v>
      </c>
    </row>
    <row r="23" spans="1:3" x14ac:dyDescent="0.3">
      <c r="A23" s="3"/>
    </row>
    <row r="24" spans="1:3" x14ac:dyDescent="0.3">
      <c r="A24" s="8" t="s">
        <v>1201</v>
      </c>
    </row>
    <row r="25" spans="1:3" x14ac:dyDescent="0.3">
      <c r="A25" s="9" t="s">
        <v>14</v>
      </c>
      <c r="B25" s="9" t="s">
        <v>15</v>
      </c>
      <c r="C25" s="11" t="s">
        <v>3</v>
      </c>
    </row>
    <row r="26" spans="1:3" x14ac:dyDescent="0.3">
      <c r="A26" s="12" t="s">
        <v>1202</v>
      </c>
      <c r="B26" s="16"/>
      <c r="C26" s="22"/>
    </row>
    <row r="27" spans="1:3" x14ac:dyDescent="0.3">
      <c r="A27" s="12" t="s">
        <v>1203</v>
      </c>
      <c r="B27" s="16"/>
      <c r="C27" s="22"/>
    </row>
    <row r="28" spans="1:3" x14ac:dyDescent="0.3">
      <c r="A28" s="12" t="s">
        <v>1204</v>
      </c>
      <c r="B28" s="16"/>
      <c r="C28" s="22"/>
    </row>
    <row r="29" spans="1:3" x14ac:dyDescent="0.3">
      <c r="A29" s="12" t="s">
        <v>1205</v>
      </c>
      <c r="B29" s="16"/>
      <c r="C29" s="22"/>
    </row>
    <row r="30" spans="1:3" x14ac:dyDescent="0.3">
      <c r="A30" s="12" t="s">
        <v>1206</v>
      </c>
      <c r="B30" s="16"/>
      <c r="C30" s="22"/>
    </row>
    <row r="31" spans="1:3" x14ac:dyDescent="0.3">
      <c r="A31" s="3"/>
    </row>
    <row r="32" spans="1:3" x14ac:dyDescent="0.3">
      <c r="A32" s="8" t="s">
        <v>1207</v>
      </c>
    </row>
    <row r="33" spans="1:3" x14ac:dyDescent="0.3">
      <c r="A33" s="9" t="s">
        <v>14</v>
      </c>
      <c r="B33" s="9" t="s">
        <v>15</v>
      </c>
      <c r="C33" s="11" t="s">
        <v>3</v>
      </c>
    </row>
    <row r="34" spans="1:3" x14ac:dyDescent="0.3">
      <c r="A34" s="12" t="s">
        <v>1208</v>
      </c>
      <c r="B34" s="16"/>
      <c r="C34" s="22"/>
    </row>
    <row r="35" spans="1:3" x14ac:dyDescent="0.3">
      <c r="A35" s="12" t="s">
        <v>1209</v>
      </c>
      <c r="B35" s="16"/>
      <c r="C35" s="22"/>
    </row>
    <row r="36" spans="1:3" x14ac:dyDescent="0.3">
      <c r="A36" s="12" t="s">
        <v>1210</v>
      </c>
      <c r="B36" s="16"/>
      <c r="C36" s="23">
        <v>5</v>
      </c>
    </row>
    <row r="37" spans="1:3" x14ac:dyDescent="0.3">
      <c r="A37" s="12" t="s">
        <v>1128</v>
      </c>
      <c r="B37" s="16"/>
      <c r="C37" s="22"/>
    </row>
    <row r="38" spans="1:3" x14ac:dyDescent="0.3">
      <c r="A38" s="12" t="s">
        <v>1211</v>
      </c>
      <c r="B38" s="16"/>
      <c r="C38" s="23">
        <v>2</v>
      </c>
    </row>
    <row r="39" spans="1:3" x14ac:dyDescent="0.3">
      <c r="A39" s="12" t="s">
        <v>1212</v>
      </c>
      <c r="B39" s="16"/>
      <c r="C39" s="22"/>
    </row>
    <row r="40" spans="1:3" x14ac:dyDescent="0.3">
      <c r="A40" s="3"/>
    </row>
    <row r="41" spans="1:3" x14ac:dyDescent="0.3">
      <c r="A41" s="8" t="s">
        <v>1213</v>
      </c>
    </row>
    <row r="42" spans="1:3" x14ac:dyDescent="0.3">
      <c r="A42" s="9" t="s">
        <v>14</v>
      </c>
      <c r="B42" s="9" t="s">
        <v>15</v>
      </c>
      <c r="C42" s="11" t="s">
        <v>3</v>
      </c>
    </row>
    <row r="43" spans="1:3" x14ac:dyDescent="0.3">
      <c r="A43" s="12" t="s">
        <v>1208</v>
      </c>
      <c r="B43" s="16"/>
      <c r="C43" s="23">
        <v>1</v>
      </c>
    </row>
    <row r="44" spans="1:3" x14ac:dyDescent="0.3">
      <c r="A44" s="12" t="s">
        <v>1209</v>
      </c>
      <c r="B44" s="16"/>
      <c r="C44" s="22"/>
    </row>
    <row r="45" spans="1:3" x14ac:dyDescent="0.3">
      <c r="A45" s="12" t="s">
        <v>1210</v>
      </c>
      <c r="B45" s="16"/>
      <c r="C45" s="23">
        <v>2</v>
      </c>
    </row>
    <row r="46" spans="1:3" x14ac:dyDescent="0.3">
      <c r="A46" s="12" t="s">
        <v>1128</v>
      </c>
      <c r="B46" s="16"/>
      <c r="C46" s="23">
        <v>1</v>
      </c>
    </row>
    <row r="47" spans="1:3" x14ac:dyDescent="0.3">
      <c r="A47" s="12" t="s">
        <v>1211</v>
      </c>
      <c r="B47" s="16"/>
      <c r="C47" s="22"/>
    </row>
    <row r="48" spans="1:3" x14ac:dyDescent="0.3">
      <c r="A48" s="3"/>
    </row>
    <row r="49" spans="1:3" x14ac:dyDescent="0.3">
      <c r="A49" s="8" t="s">
        <v>1214</v>
      </c>
    </row>
    <row r="50" spans="1:3" x14ac:dyDescent="0.3">
      <c r="A50" s="9" t="s">
        <v>14</v>
      </c>
      <c r="B50" s="9" t="s">
        <v>15</v>
      </c>
      <c r="C50" s="11" t="s">
        <v>3</v>
      </c>
    </row>
    <row r="51" spans="1:3" x14ac:dyDescent="0.3">
      <c r="A51" s="12" t="s">
        <v>1208</v>
      </c>
      <c r="B51" s="16"/>
      <c r="C51" s="22"/>
    </row>
    <row r="52" spans="1:3" x14ac:dyDescent="0.3">
      <c r="A52" s="12" t="s">
        <v>1209</v>
      </c>
      <c r="B52" s="16"/>
      <c r="C52" s="22"/>
    </row>
    <row r="53" spans="1:3" x14ac:dyDescent="0.3">
      <c r="A53" s="12" t="s">
        <v>1210</v>
      </c>
      <c r="B53" s="16"/>
      <c r="C53" s="23">
        <v>2</v>
      </c>
    </row>
    <row r="54" spans="1:3" x14ac:dyDescent="0.3">
      <c r="A54" s="12" t="s">
        <v>1128</v>
      </c>
      <c r="B54" s="16"/>
      <c r="C54" s="23">
        <v>2</v>
      </c>
    </row>
    <row r="55" spans="1:3" x14ac:dyDescent="0.3">
      <c r="A55" s="12" t="s">
        <v>1211</v>
      </c>
      <c r="B55" s="16"/>
      <c r="C55" s="23">
        <v>3</v>
      </c>
    </row>
    <row r="56" spans="1:3" x14ac:dyDescent="0.3">
      <c r="A56" s="3"/>
    </row>
    <row r="57" spans="1:3" x14ac:dyDescent="0.3">
      <c r="A57" s="8" t="s">
        <v>1215</v>
      </c>
    </row>
    <row r="58" spans="1:3" x14ac:dyDescent="0.3">
      <c r="A58" s="9" t="s">
        <v>14</v>
      </c>
      <c r="B58" s="9" t="s">
        <v>15</v>
      </c>
      <c r="C58" s="11" t="s">
        <v>3</v>
      </c>
    </row>
    <row r="59" spans="1:3" x14ac:dyDescent="0.3">
      <c r="A59" s="12" t="s">
        <v>1208</v>
      </c>
      <c r="B59" s="16"/>
      <c r="C59" s="22"/>
    </row>
    <row r="60" spans="1:3" x14ac:dyDescent="0.3">
      <c r="A60" s="12" t="s">
        <v>1209</v>
      </c>
      <c r="B60" s="16"/>
      <c r="C60" s="22"/>
    </row>
    <row r="61" spans="1:3" x14ac:dyDescent="0.3">
      <c r="A61" s="12" t="s">
        <v>1210</v>
      </c>
      <c r="B61" s="16"/>
      <c r="C61" s="23">
        <v>3</v>
      </c>
    </row>
    <row r="62" spans="1:3" x14ac:dyDescent="0.3">
      <c r="A62" s="12" t="s">
        <v>1128</v>
      </c>
      <c r="B62" s="16"/>
      <c r="C62" s="23">
        <v>2</v>
      </c>
    </row>
    <row r="63" spans="1:3" x14ac:dyDescent="0.3">
      <c r="A63" s="12" t="s">
        <v>1211</v>
      </c>
      <c r="B63" s="16"/>
      <c r="C63" s="23">
        <v>1</v>
      </c>
    </row>
    <row r="64" spans="1:3" x14ac:dyDescent="0.3">
      <c r="A64" s="6"/>
    </row>
  </sheetData>
  <sheetProtection algorithmName="SHA-512" hashValue="hQeSmLYq4Ojn4cqOyeQQdo5SVHtKo7utYsQu1kLxzMrNwObwBkNRMIaXpdOdDWm3NLRwyZltY0mAJUGGYcnakw==" saltValue="86F2XEGM+d/fG/aJdtSJ+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P12"/>
  <sheetViews>
    <sheetView showGridLines="0" workbookViewId="0"/>
  </sheetViews>
  <sheetFormatPr baseColWidth="10" defaultColWidth="9.109375" defaultRowHeight="14.4" x14ac:dyDescent="0.3"/>
  <cols>
    <col min="1" max="1" width="25.88671875" bestFit="1" customWidth="1"/>
    <col min="2" max="2" width="12.6640625" bestFit="1" customWidth="1"/>
    <col min="3" max="3" width="7" bestFit="1" customWidth="1"/>
    <col min="4" max="4" width="7.88671875" bestFit="1" customWidth="1"/>
    <col min="5" max="5" width="8.33203125" bestFit="1" customWidth="1"/>
    <col min="6" max="7" width="7" bestFit="1" customWidth="1"/>
    <col min="8" max="8" width="13.109375" bestFit="1" customWidth="1"/>
    <col min="9" max="9" width="10.33203125" bestFit="1" customWidth="1"/>
    <col min="10" max="10" width="6.33203125" bestFit="1" customWidth="1"/>
    <col min="11" max="11" width="7" bestFit="1" customWidth="1"/>
    <col min="12" max="12" width="6" bestFit="1" customWidth="1"/>
    <col min="13" max="13" width="7" bestFit="1" customWidth="1"/>
    <col min="14" max="14" width="8.88671875" bestFit="1" customWidth="1"/>
    <col min="15" max="15" width="7.77734375" bestFit="1" customWidth="1"/>
    <col min="16" max="16" width="7.21875" bestFit="1" customWidth="1"/>
    <col min="17" max="18" width="1.6640625" customWidth="1"/>
  </cols>
  <sheetData>
    <row r="2" spans="1:16" x14ac:dyDescent="0.3">
      <c r="A2" s="7" t="s">
        <v>1216</v>
      </c>
    </row>
    <row r="3" spans="1:16" ht="30.6" x14ac:dyDescent="0.3">
      <c r="A3" s="9" t="s">
        <v>339</v>
      </c>
      <c r="B3" s="9" t="s">
        <v>15</v>
      </c>
      <c r="C3" s="24" t="s">
        <v>340</v>
      </c>
      <c r="D3" s="24" t="s">
        <v>341</v>
      </c>
      <c r="E3" s="24" t="s">
        <v>342</v>
      </c>
      <c r="F3" s="24" t="s">
        <v>343</v>
      </c>
      <c r="G3" s="24" t="s">
        <v>344</v>
      </c>
      <c r="H3" s="24" t="s">
        <v>345</v>
      </c>
      <c r="I3" s="24" t="s">
        <v>346</v>
      </c>
      <c r="J3" s="24" t="s">
        <v>347</v>
      </c>
      <c r="K3" s="24" t="s">
        <v>348</v>
      </c>
      <c r="L3" s="24" t="s">
        <v>349</v>
      </c>
      <c r="M3" s="24" t="s">
        <v>350</v>
      </c>
      <c r="N3" s="24" t="s">
        <v>351</v>
      </c>
      <c r="O3" s="24" t="s">
        <v>352</v>
      </c>
      <c r="P3" s="24" t="s">
        <v>353</v>
      </c>
    </row>
    <row r="4" spans="1:16" x14ac:dyDescent="0.3">
      <c r="A4" s="240" t="s">
        <v>681</v>
      </c>
      <c r="B4" s="241"/>
      <c r="C4" s="30">
        <v>513</v>
      </c>
      <c r="D4" s="30">
        <v>618</v>
      </c>
      <c r="E4" s="31">
        <v>-1</v>
      </c>
      <c r="F4" s="30">
        <v>1533</v>
      </c>
      <c r="G4" s="30">
        <v>1452</v>
      </c>
      <c r="H4" s="30">
        <v>166</v>
      </c>
      <c r="I4" s="30">
        <v>185</v>
      </c>
      <c r="J4" s="30">
        <v>0</v>
      </c>
      <c r="K4" s="30">
        <v>0</v>
      </c>
      <c r="L4" s="30">
        <v>0</v>
      </c>
      <c r="M4" s="30">
        <v>0</v>
      </c>
      <c r="N4" s="30">
        <v>1</v>
      </c>
      <c r="O4" s="30">
        <v>0</v>
      </c>
      <c r="P4" s="30">
        <v>1589</v>
      </c>
    </row>
    <row r="5" spans="1:16" ht="40.799999999999997" x14ac:dyDescent="0.3">
      <c r="A5" s="45" t="s">
        <v>682</v>
      </c>
      <c r="B5" s="45" t="s">
        <v>683</v>
      </c>
      <c r="C5" s="14">
        <v>1</v>
      </c>
      <c r="D5" s="14">
        <v>2</v>
      </c>
      <c r="E5" s="29">
        <v>-1</v>
      </c>
      <c r="F5" s="14">
        <v>4</v>
      </c>
      <c r="G5" s="14">
        <v>4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3">
        <v>6</v>
      </c>
    </row>
    <row r="6" spans="1:16" ht="30.6" x14ac:dyDescent="0.3">
      <c r="A6" s="45" t="s">
        <v>684</v>
      </c>
      <c r="B6" s="45" t="s">
        <v>685</v>
      </c>
      <c r="C6" s="14">
        <v>321</v>
      </c>
      <c r="D6" s="14">
        <v>381</v>
      </c>
      <c r="E6" s="29">
        <v>-1</v>
      </c>
      <c r="F6" s="14">
        <v>1036</v>
      </c>
      <c r="G6" s="14">
        <v>967</v>
      </c>
      <c r="H6" s="14">
        <v>89</v>
      </c>
      <c r="I6" s="14">
        <v>88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3">
        <v>1029</v>
      </c>
    </row>
    <row r="7" spans="1:16" ht="20.399999999999999" x14ac:dyDescent="0.3">
      <c r="A7" s="45" t="s">
        <v>686</v>
      </c>
      <c r="B7" s="45" t="s">
        <v>687</v>
      </c>
      <c r="C7" s="14">
        <v>42</v>
      </c>
      <c r="D7" s="14">
        <v>42</v>
      </c>
      <c r="E7" s="29">
        <v>0</v>
      </c>
      <c r="F7" s="14">
        <v>12</v>
      </c>
      <c r="G7" s="14">
        <v>9</v>
      </c>
      <c r="H7" s="14">
        <v>19</v>
      </c>
      <c r="I7" s="14">
        <v>23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3">
        <v>28</v>
      </c>
    </row>
    <row r="8" spans="1:16" ht="30.6" x14ac:dyDescent="0.3">
      <c r="A8" s="45" t="s">
        <v>688</v>
      </c>
      <c r="B8" s="45" t="s">
        <v>689</v>
      </c>
      <c r="C8" s="14">
        <v>1</v>
      </c>
      <c r="D8" s="14">
        <v>1</v>
      </c>
      <c r="E8" s="29">
        <v>0</v>
      </c>
      <c r="F8" s="14">
        <v>0</v>
      </c>
      <c r="G8" s="14">
        <v>1</v>
      </c>
      <c r="H8" s="14">
        <v>2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1</v>
      </c>
    </row>
    <row r="9" spans="1:16" ht="40.799999999999997" x14ac:dyDescent="0.3">
      <c r="A9" s="45" t="s">
        <v>690</v>
      </c>
      <c r="B9" s="45" t="s">
        <v>691</v>
      </c>
      <c r="C9" s="14">
        <v>9</v>
      </c>
      <c r="D9" s="14">
        <v>14</v>
      </c>
      <c r="E9" s="29">
        <v>-1</v>
      </c>
      <c r="F9" s="14">
        <v>21</v>
      </c>
      <c r="G9" s="14">
        <v>32</v>
      </c>
      <c r="H9" s="14">
        <v>9</v>
      </c>
      <c r="I9" s="14">
        <v>11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46</v>
      </c>
    </row>
    <row r="10" spans="1:16" ht="20.399999999999999" x14ac:dyDescent="0.3">
      <c r="A10" s="45" t="s">
        <v>692</v>
      </c>
      <c r="B10" s="45" t="s">
        <v>693</v>
      </c>
      <c r="C10" s="14">
        <v>125</v>
      </c>
      <c r="D10" s="14">
        <v>169</v>
      </c>
      <c r="E10" s="29">
        <v>-1</v>
      </c>
      <c r="F10" s="14">
        <v>457</v>
      </c>
      <c r="G10" s="14">
        <v>439</v>
      </c>
      <c r="H10" s="14">
        <v>47</v>
      </c>
      <c r="I10" s="14">
        <v>63</v>
      </c>
      <c r="J10" s="14">
        <v>0</v>
      </c>
      <c r="K10" s="14">
        <v>0</v>
      </c>
      <c r="L10" s="14">
        <v>0</v>
      </c>
      <c r="M10" s="14">
        <v>0</v>
      </c>
      <c r="N10" s="14">
        <v>1</v>
      </c>
      <c r="O10" s="14">
        <v>0</v>
      </c>
      <c r="P10" s="23">
        <v>479</v>
      </c>
    </row>
    <row r="11" spans="1:16" ht="30.6" x14ac:dyDescent="0.3">
      <c r="A11" s="45" t="s">
        <v>694</v>
      </c>
      <c r="B11" s="45" t="s">
        <v>695</v>
      </c>
      <c r="C11" s="14">
        <v>14</v>
      </c>
      <c r="D11" s="14">
        <v>9</v>
      </c>
      <c r="E11" s="29">
        <v>0</v>
      </c>
      <c r="F11" s="14">
        <v>3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3">
      <c r="A12" s="6"/>
    </row>
  </sheetData>
  <sheetProtection algorithmName="SHA-512" hashValue="afuKnDjBiMphv4gTDuCZBvdxdSfsZC0hT/s2HF8SRXjEKLaUS/ANUTz4Wi0MJT5vObgjTsQuwKz9WuHKnM93TQ==" saltValue="fl6doaUvRW6xDTKjAsFPrQ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4598FDE75DF7448936A5D01F1F677F7" ma:contentTypeVersion="4" ma:contentTypeDescription="Crear nuevo documento." ma:contentTypeScope="" ma:versionID="ff08314dd0b4d1ac8cc86bbc09afbba9">
  <xsd:schema xmlns:xsd="http://www.w3.org/2001/XMLSchema" xmlns:xs="http://www.w3.org/2001/XMLSchema" xmlns:p="http://schemas.microsoft.com/office/2006/metadata/properties" xmlns:ns2="3c0e3a69-5314-4ba5-9496-ae051726b950" targetNamespace="http://schemas.microsoft.com/office/2006/metadata/properties" ma:root="true" ma:fieldsID="0024a65e71ae38d8d3f13b3b015a4e1a" ns2:_="">
    <xsd:import namespace="3c0e3a69-5314-4ba5-9496-ae051726b9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0e3a69-5314-4ba5-9496-ae051726b9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87801-0CA2-4AE4-965D-916E9548B70F}">
  <ds:schemaRefs>
    <ds:schemaRef ds:uri="96473a00-8e64-496a-bc71-826a530469eb"/>
    <ds:schemaRef ds:uri="http://schemas.microsoft.com/office/2006/documentManagement/types"/>
    <ds:schemaRef ds:uri="ec9fe809-b99d-4e41-a094-de16cee63433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CC987A0-6F00-4FC0-9917-9569D2DD0F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E4C90C-7423-47EC-800D-720CBE375A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52</vt:i4>
      </vt:variant>
    </vt:vector>
  </HeadingPairs>
  <TitlesOfParts>
    <vt:vector size="79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FSup_ActividadGub</vt:lpstr>
      <vt:lpstr>FSup_Aforamientos</vt:lpstr>
      <vt:lpstr>FSup_ContenciosoAdm</vt:lpstr>
      <vt:lpstr>FSup_DilPrep_Destino</vt:lpstr>
      <vt:lpstr>FSup_DilPrep_Origen</vt:lpstr>
      <vt:lpstr>FSup_Laboral</vt:lpstr>
      <vt:lpstr>FSup_Penal</vt:lpstr>
      <vt:lpstr>idDashboardExportToExcelMenu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SentenciasJuiciosFaltas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2024-05-20T08:49:57Z</dcterms:created>
  <dcterms:modified xsi:type="dcterms:W3CDTF">2024-05-27T10:50:29Z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0x010100B4598FDE75DF7448936A5D01F1F677F7</vt:lpwstr>
  </property>
</Properties>
</file>