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F42" i="4" s="1"/>
  <c r="E11" i="4"/>
  <c r="D11" i="4"/>
  <c r="D120" i="4"/>
  <c r="E80" i="4"/>
  <c r="D80" i="4"/>
  <c r="L42" i="4"/>
  <c r="K42" i="4"/>
  <c r="J42" i="4"/>
  <c r="I42" i="4"/>
  <c r="H42" i="4"/>
  <c r="G42" i="4"/>
  <c r="E42" i="4"/>
  <c r="D42" i="4" l="1"/>
</calcChain>
</file>

<file path=xl/sharedStrings.xml><?xml version="1.0" encoding="utf-8"?>
<sst xmlns="http://schemas.openxmlformats.org/spreadsheetml/2006/main" count="624" uniqueCount="479">
  <si>
    <t>Estadísticas Anuales de la Fiscalía General del Estado</t>
  </si>
  <si>
    <t>Año</t>
  </si>
  <si>
    <t>2017</t>
  </si>
  <si>
    <t>Tipo Fiscalía</t>
  </si>
  <si>
    <t>Fiscalía De Comunidad Autónoma</t>
  </si>
  <si>
    <t>Fiscalía</t>
  </si>
  <si>
    <t>Castilla Y León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</si>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</sst>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503-4AF5-B299-6D335694F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AB8-4775-BE00-CC585D4C8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39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D93-4BCC-BF61-58E0D364A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0F8-48C2-81E0-3AC2BCD11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Recursos de casación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116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230-4CCE-BC89-043B58204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26051743532059"/>
          <c:y val="0.29110236220472441"/>
          <c:w val="0.27959662542182229"/>
          <c:h val="0.5777952755905511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Aux!$E$2:$E$4</c:f>
              <c:strCache>
                <c:ptCount val="3"/>
                <c:pt idx="0">
                  <c:v>Informes de competencia</c:v>
                </c:pt>
                <c:pt idx="1">
                  <c:v>Recursos de suplicación</c:v>
                </c:pt>
                <c:pt idx="2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10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6C3-4C82-9ABF-57F9A0FCB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Aux!$F$2:$F$4</c:f>
              <c:strCache>
                <c:ptCount val="3"/>
                <c:pt idx="0">
                  <c:v>Denuncia de la Administración</c:v>
                </c:pt>
                <c:pt idx="1">
                  <c:v>Denuncia de particulares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6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81C-4739-B7C7-FC1ABCABA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957A-431B-978F-0A6349DD0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366</c:v>
              </c:pt>
            </c:numLit>
          </c:val>
          <c:extLst>
            <c:ext xmlns:c16="http://schemas.microsoft.com/office/drawing/2014/chart" uri="{C3380CC4-5D6E-409C-BE32-E72D297353CC}">
              <c16:uniqueId val="{00000000-BE8E-41CB-BF91-EB25D0A90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79" t="s">
        <v>0</v>
      </c>
      <c r="B1" s="7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4" width="7.710937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80" t="s">
        <v>14</v>
      </c>
      <c r="B8" s="12" t="s">
        <v>15</v>
      </c>
      <c r="C8" s="13">
        <v>76</v>
      </c>
      <c r="D8" s="13">
        <v>86</v>
      </c>
      <c r="E8" s="14">
        <v>-0.116279069767442</v>
      </c>
    </row>
    <row r="9" spans="1:5" x14ac:dyDescent="0.25">
      <c r="A9" s="81"/>
      <c r="B9" s="12" t="s">
        <v>16</v>
      </c>
      <c r="C9" s="13">
        <v>0</v>
      </c>
      <c r="D9" s="13">
        <v>1</v>
      </c>
      <c r="E9" s="14">
        <v>-1</v>
      </c>
    </row>
    <row r="10" spans="1:5" x14ac:dyDescent="0.25">
      <c r="A10" s="81"/>
      <c r="B10" s="12" t="s">
        <v>17</v>
      </c>
      <c r="C10" s="13">
        <v>76</v>
      </c>
      <c r="D10" s="13">
        <v>86</v>
      </c>
      <c r="E10" s="14">
        <v>-0.116279069767442</v>
      </c>
    </row>
    <row r="11" spans="1:5" x14ac:dyDescent="0.25">
      <c r="A11" s="81"/>
      <c r="B11" s="12" t="s">
        <v>18</v>
      </c>
      <c r="C11" s="13">
        <v>0</v>
      </c>
      <c r="D11" s="13">
        <v>0</v>
      </c>
      <c r="E11" s="14">
        <v>0</v>
      </c>
    </row>
    <row r="12" spans="1:5" x14ac:dyDescent="0.25">
      <c r="A12" s="81"/>
      <c r="B12" s="12" t="s">
        <v>19</v>
      </c>
      <c r="C12" s="13">
        <v>0</v>
      </c>
      <c r="D12" s="13">
        <v>0</v>
      </c>
      <c r="E12" s="14">
        <v>0</v>
      </c>
    </row>
    <row r="13" spans="1:5" x14ac:dyDescent="0.25">
      <c r="A13" s="81"/>
      <c r="B13" s="12" t="s">
        <v>20</v>
      </c>
      <c r="C13" s="13">
        <v>0</v>
      </c>
      <c r="D13" s="13">
        <v>1</v>
      </c>
      <c r="E13" s="14">
        <v>-1</v>
      </c>
    </row>
    <row r="14" spans="1:5" x14ac:dyDescent="0.25">
      <c r="A14" s="81"/>
      <c r="B14" s="12" t="s">
        <v>21</v>
      </c>
      <c r="C14" s="13">
        <v>6</v>
      </c>
      <c r="D14" s="13">
        <v>3</v>
      </c>
      <c r="E14" s="14">
        <v>1</v>
      </c>
    </row>
    <row r="15" spans="1:5" x14ac:dyDescent="0.25">
      <c r="A15" s="81"/>
      <c r="B15" s="12" t="s">
        <v>22</v>
      </c>
      <c r="C15" s="13">
        <v>3</v>
      </c>
      <c r="D15" s="13">
        <v>3</v>
      </c>
      <c r="E15" s="14">
        <v>0</v>
      </c>
    </row>
    <row r="16" spans="1:5" x14ac:dyDescent="0.25">
      <c r="A16" s="81"/>
      <c r="B16" s="12" t="s">
        <v>23</v>
      </c>
      <c r="C16" s="13">
        <v>3</v>
      </c>
      <c r="D16" s="13">
        <v>0</v>
      </c>
      <c r="E16" s="14">
        <v>0</v>
      </c>
    </row>
    <row r="17" spans="1:5" x14ac:dyDescent="0.25">
      <c r="A17" s="81"/>
      <c r="B17" s="12" t="s">
        <v>24</v>
      </c>
      <c r="C17" s="13">
        <v>0</v>
      </c>
      <c r="D17" s="13">
        <v>1</v>
      </c>
      <c r="E17" s="14">
        <v>-1</v>
      </c>
    </row>
    <row r="18" spans="1:5" x14ac:dyDescent="0.25">
      <c r="A18" s="81"/>
      <c r="B18" s="12" t="s">
        <v>22</v>
      </c>
      <c r="C18" s="13">
        <v>0</v>
      </c>
      <c r="D18" s="13">
        <v>0</v>
      </c>
      <c r="E18" s="14">
        <v>0</v>
      </c>
    </row>
    <row r="19" spans="1:5" x14ac:dyDescent="0.25">
      <c r="A19" s="81"/>
      <c r="B19" s="12" t="s">
        <v>23</v>
      </c>
      <c r="C19" s="13">
        <v>0</v>
      </c>
      <c r="D19" s="13">
        <v>1</v>
      </c>
      <c r="E19" s="14">
        <v>-1</v>
      </c>
    </row>
    <row r="20" spans="1:5" x14ac:dyDescent="0.25">
      <c r="A20" s="81"/>
      <c r="B20" s="12" t="s">
        <v>25</v>
      </c>
      <c r="C20" s="13">
        <v>7</v>
      </c>
      <c r="D20" s="13">
        <v>3</v>
      </c>
      <c r="E20" s="14">
        <v>1.3333333333333299</v>
      </c>
    </row>
    <row r="21" spans="1:5" x14ac:dyDescent="0.25">
      <c r="A21" s="81"/>
      <c r="B21" s="12" t="s">
        <v>26</v>
      </c>
      <c r="C21" s="13">
        <v>3</v>
      </c>
      <c r="D21" s="13">
        <v>2</v>
      </c>
      <c r="E21" s="14">
        <v>0.5</v>
      </c>
    </row>
    <row r="22" spans="1:5" x14ac:dyDescent="0.25">
      <c r="A22" s="81"/>
      <c r="B22" s="12" t="s">
        <v>27</v>
      </c>
      <c r="C22" s="13">
        <v>7</v>
      </c>
      <c r="D22" s="13">
        <v>5</v>
      </c>
      <c r="E22" s="14">
        <v>0.4</v>
      </c>
    </row>
    <row r="23" spans="1:5" x14ac:dyDescent="0.25">
      <c r="A23" s="81"/>
      <c r="B23" s="12" t="s">
        <v>28</v>
      </c>
      <c r="C23" s="13">
        <v>0</v>
      </c>
      <c r="D23" s="15"/>
      <c r="E23" s="14">
        <v>0</v>
      </c>
    </row>
    <row r="24" spans="1:5" x14ac:dyDescent="0.25">
      <c r="A24" s="82"/>
      <c r="B24" s="12" t="s">
        <v>29</v>
      </c>
      <c r="C24" s="13">
        <v>5</v>
      </c>
      <c r="D24" s="15"/>
      <c r="E24" s="14">
        <v>0</v>
      </c>
    </row>
    <row r="25" spans="1:5" x14ac:dyDescent="0.25">
      <c r="A25" s="80" t="s">
        <v>30</v>
      </c>
      <c r="B25" s="12" t="s">
        <v>15</v>
      </c>
      <c r="C25" s="13">
        <v>1</v>
      </c>
      <c r="D25" s="13">
        <v>5</v>
      </c>
      <c r="E25" s="14">
        <v>-0.8</v>
      </c>
    </row>
    <row r="26" spans="1:5" x14ac:dyDescent="0.25">
      <c r="A26" s="81"/>
      <c r="B26" s="12" t="s">
        <v>31</v>
      </c>
      <c r="C26" s="13">
        <v>6</v>
      </c>
      <c r="D26" s="13">
        <v>5</v>
      </c>
      <c r="E26" s="14">
        <v>0.2</v>
      </c>
    </row>
    <row r="27" spans="1:5" x14ac:dyDescent="0.25">
      <c r="A27" s="81"/>
      <c r="B27" s="12" t="s">
        <v>32</v>
      </c>
      <c r="C27" s="13">
        <v>0</v>
      </c>
      <c r="D27" s="13">
        <v>0</v>
      </c>
      <c r="E27" s="14">
        <v>0</v>
      </c>
    </row>
    <row r="28" spans="1:5" x14ac:dyDescent="0.25">
      <c r="A28" s="82"/>
      <c r="B28" s="12" t="s">
        <v>33</v>
      </c>
      <c r="C28" s="13">
        <v>5</v>
      </c>
      <c r="D28" s="15"/>
      <c r="E28" s="14">
        <v>0</v>
      </c>
    </row>
    <row r="29" spans="1:5" x14ac:dyDescent="0.25">
      <c r="A29" s="80" t="s">
        <v>34</v>
      </c>
      <c r="B29" s="12" t="s">
        <v>35</v>
      </c>
      <c r="C29" s="13">
        <v>116</v>
      </c>
      <c r="D29" s="13">
        <v>124</v>
      </c>
      <c r="E29" s="14">
        <v>-6.4516129032258104E-2</v>
      </c>
    </row>
    <row r="30" spans="1:5" x14ac:dyDescent="0.25">
      <c r="A30" s="81"/>
      <c r="B30" s="12" t="s">
        <v>36</v>
      </c>
      <c r="C30" s="13">
        <v>1</v>
      </c>
      <c r="D30" s="13">
        <v>3</v>
      </c>
      <c r="E30" s="14">
        <v>-0.66666666666666696</v>
      </c>
    </row>
    <row r="31" spans="1:5" x14ac:dyDescent="0.25">
      <c r="A31" s="81"/>
      <c r="B31" s="12" t="s">
        <v>37</v>
      </c>
      <c r="C31" s="13">
        <v>0</v>
      </c>
      <c r="D31" s="13">
        <v>0</v>
      </c>
      <c r="E31" s="14">
        <v>0</v>
      </c>
    </row>
    <row r="32" spans="1:5" x14ac:dyDescent="0.25">
      <c r="A32" s="81"/>
      <c r="B32" s="12" t="s">
        <v>38</v>
      </c>
      <c r="C32" s="13">
        <v>1</v>
      </c>
      <c r="D32" s="13">
        <v>5</v>
      </c>
      <c r="E32" s="14">
        <v>-0.8</v>
      </c>
    </row>
    <row r="33" spans="1:5" x14ac:dyDescent="0.25">
      <c r="A33" s="81"/>
      <c r="B33" s="12" t="s">
        <v>32</v>
      </c>
      <c r="C33" s="13">
        <v>0</v>
      </c>
      <c r="D33" s="13">
        <v>0</v>
      </c>
      <c r="E33" s="14">
        <v>0</v>
      </c>
    </row>
    <row r="34" spans="1:5" x14ac:dyDescent="0.25">
      <c r="A34" s="82"/>
      <c r="B34" s="12" t="s">
        <v>39</v>
      </c>
      <c r="C34" s="13">
        <v>1</v>
      </c>
      <c r="D34" s="13">
        <v>2</v>
      </c>
      <c r="E34" s="14">
        <v>-0.5</v>
      </c>
    </row>
    <row r="35" spans="1:5" x14ac:dyDescent="0.25">
      <c r="A35" s="80" t="s">
        <v>40</v>
      </c>
      <c r="B35" s="12" t="s">
        <v>35</v>
      </c>
      <c r="C35" s="13">
        <v>14</v>
      </c>
      <c r="D35" s="13">
        <v>3</v>
      </c>
      <c r="E35" s="14">
        <v>3.6666666666666701</v>
      </c>
    </row>
    <row r="36" spans="1:5" x14ac:dyDescent="0.25">
      <c r="A36" s="81"/>
      <c r="B36" s="12" t="s">
        <v>41</v>
      </c>
      <c r="C36" s="13">
        <v>0</v>
      </c>
      <c r="D36" s="13">
        <v>7</v>
      </c>
      <c r="E36" s="14">
        <v>-1</v>
      </c>
    </row>
    <row r="37" spans="1:5" x14ac:dyDescent="0.25">
      <c r="A37" s="81"/>
      <c r="B37" s="12" t="s">
        <v>42</v>
      </c>
      <c r="C37" s="13">
        <v>0</v>
      </c>
      <c r="D37" s="13">
        <v>3</v>
      </c>
      <c r="E37" s="14">
        <v>-1</v>
      </c>
    </row>
    <row r="38" spans="1:5" x14ac:dyDescent="0.25">
      <c r="A38" s="81"/>
      <c r="B38" s="12" t="s">
        <v>43</v>
      </c>
      <c r="C38" s="13">
        <v>10</v>
      </c>
      <c r="D38" s="13">
        <v>11</v>
      </c>
      <c r="E38" s="14">
        <v>-9.0909090909090898E-2</v>
      </c>
    </row>
    <row r="39" spans="1:5" x14ac:dyDescent="0.25">
      <c r="A39" s="82"/>
      <c r="B39" s="12" t="s">
        <v>44</v>
      </c>
      <c r="C39" s="13">
        <v>1</v>
      </c>
      <c r="D39" s="13">
        <v>0</v>
      </c>
      <c r="E39" s="14">
        <v>0</v>
      </c>
    </row>
    <row r="40" spans="1:5" ht="16.7" customHeight="1" x14ac:dyDescent="0.25">
      <c r="A40" s="11" t="s">
        <v>45</v>
      </c>
      <c r="B40" s="16"/>
      <c r="C40" s="17">
        <v>5</v>
      </c>
      <c r="D40" s="17">
        <v>1</v>
      </c>
      <c r="E40" s="18">
        <v>4</v>
      </c>
    </row>
    <row r="41" spans="1:5" ht="18.399999999999999" customHeight="1" x14ac:dyDescent="0.25">
      <c r="A41" s="5"/>
      <c r="B41" s="6" t="s">
        <v>46</v>
      </c>
    </row>
    <row r="42" spans="1:5" x14ac:dyDescent="0.25">
      <c r="A42" s="7"/>
      <c r="B42" s="8"/>
      <c r="C42" s="9" t="s">
        <v>11</v>
      </c>
      <c r="D42" s="9" t="s">
        <v>12</v>
      </c>
      <c r="E42" s="10" t="s">
        <v>13</v>
      </c>
    </row>
    <row r="43" spans="1:5" ht="16.7" customHeight="1" x14ac:dyDescent="0.25">
      <c r="A43" s="11" t="s">
        <v>47</v>
      </c>
      <c r="B43" s="19"/>
      <c r="C43" s="13">
        <v>15</v>
      </c>
      <c r="D43" s="13">
        <v>19</v>
      </c>
      <c r="E43" s="14">
        <v>-0.21052631578947401</v>
      </c>
    </row>
    <row r="44" spans="1:5" x14ac:dyDescent="0.25">
      <c r="A44" s="80" t="s">
        <v>48</v>
      </c>
      <c r="B44" s="12" t="s">
        <v>49</v>
      </c>
      <c r="C44" s="13">
        <v>0</v>
      </c>
      <c r="D44" s="13">
        <v>2</v>
      </c>
      <c r="E44" s="14">
        <v>-1</v>
      </c>
    </row>
    <row r="45" spans="1:5" x14ac:dyDescent="0.25">
      <c r="A45" s="81"/>
      <c r="B45" s="12" t="s">
        <v>50</v>
      </c>
      <c r="C45" s="13">
        <v>7</v>
      </c>
      <c r="D45" s="13">
        <v>0</v>
      </c>
      <c r="E45" s="14">
        <v>0</v>
      </c>
    </row>
    <row r="46" spans="1:5" x14ac:dyDescent="0.25">
      <c r="A46" s="81"/>
      <c r="B46" s="12" t="s">
        <v>51</v>
      </c>
      <c r="C46" s="13">
        <v>0</v>
      </c>
      <c r="D46" s="13">
        <v>0</v>
      </c>
      <c r="E46" s="14">
        <v>0</v>
      </c>
    </row>
    <row r="47" spans="1:5" x14ac:dyDescent="0.25">
      <c r="A47" s="81"/>
      <c r="B47" s="12" t="s">
        <v>52</v>
      </c>
      <c r="C47" s="13">
        <v>0</v>
      </c>
      <c r="D47" s="13">
        <v>0</v>
      </c>
      <c r="E47" s="14">
        <v>0</v>
      </c>
    </row>
    <row r="48" spans="1:5" x14ac:dyDescent="0.25">
      <c r="A48" s="81"/>
      <c r="B48" s="12" t="s">
        <v>53</v>
      </c>
      <c r="C48" s="13">
        <v>6</v>
      </c>
      <c r="D48" s="13">
        <v>14</v>
      </c>
      <c r="E48" s="14">
        <v>-0.57142857142857095</v>
      </c>
    </row>
    <row r="49" spans="1:5" x14ac:dyDescent="0.25">
      <c r="A49" s="82"/>
      <c r="B49" s="12" t="s">
        <v>54</v>
      </c>
      <c r="C49" s="13">
        <v>2</v>
      </c>
      <c r="D49" s="13">
        <v>3</v>
      </c>
      <c r="E49" s="14">
        <v>-0.33333333333333298</v>
      </c>
    </row>
    <row r="50" spans="1:5" x14ac:dyDescent="0.25">
      <c r="A50" s="80" t="s">
        <v>55</v>
      </c>
      <c r="B50" s="12" t="s">
        <v>56</v>
      </c>
      <c r="C50" s="13">
        <v>0</v>
      </c>
      <c r="D50" s="13">
        <v>4</v>
      </c>
      <c r="E50" s="14">
        <v>-1</v>
      </c>
    </row>
    <row r="51" spans="1:5" x14ac:dyDescent="0.25">
      <c r="A51" s="81"/>
      <c r="B51" s="12" t="s">
        <v>57</v>
      </c>
      <c r="C51" s="13">
        <v>7</v>
      </c>
      <c r="D51" s="13">
        <v>4</v>
      </c>
      <c r="E51" s="14">
        <v>0.75</v>
      </c>
    </row>
    <row r="52" spans="1:5" x14ac:dyDescent="0.25">
      <c r="A52" s="82"/>
      <c r="B52" s="12" t="s">
        <v>58</v>
      </c>
      <c r="C52" s="13">
        <v>8</v>
      </c>
      <c r="D52" s="13">
        <v>11</v>
      </c>
      <c r="E52" s="14">
        <v>-0.27272727272727298</v>
      </c>
    </row>
    <row r="53" spans="1:5" x14ac:dyDescent="0.25">
      <c r="A53" s="80" t="s">
        <v>59</v>
      </c>
      <c r="B53" s="12" t="s">
        <v>60</v>
      </c>
      <c r="C53" s="13">
        <v>0</v>
      </c>
      <c r="D53" s="13">
        <v>0</v>
      </c>
      <c r="E53" s="14">
        <v>0</v>
      </c>
    </row>
    <row r="54" spans="1:5" x14ac:dyDescent="0.25">
      <c r="A54" s="82"/>
      <c r="B54" s="12" t="s">
        <v>61</v>
      </c>
      <c r="C54" s="13">
        <v>0</v>
      </c>
      <c r="D54" s="13">
        <v>0</v>
      </c>
      <c r="E54" s="14">
        <v>0</v>
      </c>
    </row>
    <row r="55" spans="1:5" ht="16.7" customHeight="1" x14ac:dyDescent="0.25">
      <c r="A55" s="11" t="s">
        <v>62</v>
      </c>
      <c r="B55" s="16"/>
      <c r="C55" s="17">
        <v>0</v>
      </c>
      <c r="D55" s="20"/>
      <c r="E55" s="18">
        <v>0</v>
      </c>
    </row>
    <row r="56" spans="1:5" ht="18.399999999999999" customHeight="1" x14ac:dyDescent="0.25">
      <c r="A56" s="5"/>
      <c r="B56" s="6" t="s">
        <v>63</v>
      </c>
    </row>
    <row r="57" spans="1:5" x14ac:dyDescent="0.25">
      <c r="A57" s="7"/>
      <c r="B57" s="8"/>
      <c r="C57" s="9" t="s">
        <v>11</v>
      </c>
      <c r="D57" s="9" t="s">
        <v>12</v>
      </c>
      <c r="E57" s="10" t="s">
        <v>13</v>
      </c>
    </row>
    <row r="58" spans="1:5" ht="16.7" customHeight="1" x14ac:dyDescent="0.25">
      <c r="A58" s="11" t="s">
        <v>64</v>
      </c>
      <c r="B58" s="19"/>
      <c r="C58" s="13">
        <v>39</v>
      </c>
      <c r="D58" s="13">
        <v>37</v>
      </c>
      <c r="E58" s="14">
        <v>5.4054054054054099E-2</v>
      </c>
    </row>
    <row r="59" spans="1:5" ht="16.7" customHeight="1" x14ac:dyDescent="0.25">
      <c r="A59" s="11" t="s">
        <v>65</v>
      </c>
      <c r="B59" s="16"/>
      <c r="C59" s="17">
        <v>5</v>
      </c>
      <c r="D59" s="17">
        <v>6</v>
      </c>
      <c r="E59" s="18">
        <v>-0.16666666666666699</v>
      </c>
    </row>
    <row r="60" spans="1:5" ht="18.399999999999999" customHeight="1" x14ac:dyDescent="0.25">
      <c r="A60" s="5"/>
      <c r="B60" s="6" t="s">
        <v>66</v>
      </c>
    </row>
    <row r="61" spans="1:5" x14ac:dyDescent="0.25">
      <c r="A61" s="7"/>
      <c r="B61" s="8"/>
      <c r="C61" s="9" t="s">
        <v>11</v>
      </c>
      <c r="D61" s="9" t="s">
        <v>12</v>
      </c>
      <c r="E61" s="10" t="s">
        <v>13</v>
      </c>
    </row>
    <row r="62" spans="1:5" ht="16.7" customHeight="1" x14ac:dyDescent="0.25">
      <c r="A62" s="11" t="s">
        <v>67</v>
      </c>
      <c r="B62" s="19"/>
      <c r="C62" s="13">
        <v>0</v>
      </c>
      <c r="D62" s="13">
        <v>0</v>
      </c>
      <c r="E62" s="14">
        <v>0</v>
      </c>
    </row>
    <row r="63" spans="1:5" ht="16.7" customHeight="1" x14ac:dyDescent="0.25">
      <c r="A63" s="11" t="s">
        <v>54</v>
      </c>
      <c r="B63" s="16"/>
      <c r="C63" s="17">
        <v>366</v>
      </c>
      <c r="D63" s="17">
        <v>395</v>
      </c>
      <c r="E63" s="18">
        <v>-7.3417721518987303E-2</v>
      </c>
    </row>
  </sheetData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68</v>
      </c>
    </row>
    <row r="3" spans="1:15" x14ac:dyDescent="0.25">
      <c r="A3" s="4"/>
    </row>
    <row r="4" spans="1:15" x14ac:dyDescent="0.25">
      <c r="A4" s="7"/>
      <c r="B4" s="21" t="s">
        <v>69</v>
      </c>
      <c r="C4" s="21" t="s">
        <v>70</v>
      </c>
      <c r="D4" s="21" t="s">
        <v>71</v>
      </c>
      <c r="E4" s="21" t="s">
        <v>72</v>
      </c>
      <c r="F4" s="21" t="s">
        <v>73</v>
      </c>
      <c r="G4" s="21" t="s">
        <v>74</v>
      </c>
      <c r="H4" s="21" t="s">
        <v>75</v>
      </c>
      <c r="I4" s="21" t="s">
        <v>76</v>
      </c>
      <c r="J4" s="21" t="s">
        <v>77</v>
      </c>
      <c r="K4" s="21" t="s">
        <v>78</v>
      </c>
      <c r="L4" s="21" t="s">
        <v>79</v>
      </c>
      <c r="M4" s="21" t="s">
        <v>80</v>
      </c>
      <c r="N4" s="21" t="s">
        <v>81</v>
      </c>
      <c r="O4" s="21" t="s">
        <v>82</v>
      </c>
    </row>
    <row r="5" spans="1:15" ht="16.7" customHeight="1" x14ac:dyDescent="0.25">
      <c r="A5" s="21" t="s">
        <v>83</v>
      </c>
      <c r="B5" s="22">
        <v>0</v>
      </c>
      <c r="C5" s="22">
        <v>2</v>
      </c>
      <c r="D5" s="23">
        <v>-1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1</v>
      </c>
    </row>
    <row r="6" spans="1:15" x14ac:dyDescent="0.25">
      <c r="A6" s="12" t="s">
        <v>84</v>
      </c>
      <c r="B6" s="13">
        <v>0</v>
      </c>
      <c r="C6" s="13">
        <v>0</v>
      </c>
      <c r="D6" s="2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1</v>
      </c>
    </row>
    <row r="7" spans="1:15" x14ac:dyDescent="0.25">
      <c r="A7" s="12" t="s">
        <v>85</v>
      </c>
      <c r="B7" s="13">
        <v>0</v>
      </c>
      <c r="C7" s="13">
        <v>2</v>
      </c>
      <c r="D7" s="24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86</v>
      </c>
      <c r="B8" s="13">
        <v>0</v>
      </c>
      <c r="C8" s="13">
        <v>0</v>
      </c>
      <c r="D8" s="2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87</v>
      </c>
      <c r="B9" s="13">
        <v>0</v>
      </c>
      <c r="C9" s="13">
        <v>0</v>
      </c>
      <c r="D9" s="2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ht="16.7" customHeight="1" x14ac:dyDescent="0.25">
      <c r="A10" s="21" t="s">
        <v>88</v>
      </c>
      <c r="B10" s="22">
        <v>0</v>
      </c>
      <c r="C10" s="22">
        <v>0</v>
      </c>
      <c r="D10" s="23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</row>
    <row r="11" spans="1:15" x14ac:dyDescent="0.25">
      <c r="A11" s="12" t="s">
        <v>89</v>
      </c>
      <c r="B11" s="13">
        <v>0</v>
      </c>
      <c r="C11" s="13">
        <v>0</v>
      </c>
      <c r="D11" s="2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90</v>
      </c>
      <c r="B12" s="13">
        <v>0</v>
      </c>
      <c r="C12" s="13">
        <v>0</v>
      </c>
      <c r="D12" s="2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ht="16.7" customHeight="1" x14ac:dyDescent="0.25">
      <c r="A13" s="21" t="s">
        <v>91</v>
      </c>
      <c r="B13" s="22">
        <v>0</v>
      </c>
      <c r="C13" s="22">
        <v>0</v>
      </c>
      <c r="D13" s="23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</row>
    <row r="14" spans="1:15" x14ac:dyDescent="0.25">
      <c r="A14" s="12" t="s">
        <v>92</v>
      </c>
      <c r="B14" s="13">
        <v>0</v>
      </c>
      <c r="C14" s="13">
        <v>0</v>
      </c>
      <c r="D14" s="24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0</v>
      </c>
    </row>
    <row r="15" spans="1:15" x14ac:dyDescent="0.25">
      <c r="A15" s="12" t="s">
        <v>93</v>
      </c>
      <c r="B15" s="13">
        <v>0</v>
      </c>
      <c r="C15" s="13">
        <v>0</v>
      </c>
      <c r="D15" s="2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25">
      <c r="A16" s="12" t="s">
        <v>94</v>
      </c>
      <c r="B16" s="13">
        <v>0</v>
      </c>
      <c r="C16" s="13">
        <v>0</v>
      </c>
      <c r="D16" s="24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0</v>
      </c>
    </row>
    <row r="17" spans="1:15" x14ac:dyDescent="0.25">
      <c r="A17" s="12" t="s">
        <v>95</v>
      </c>
      <c r="B17" s="13">
        <v>0</v>
      </c>
      <c r="C17" s="13">
        <v>0</v>
      </c>
      <c r="D17" s="24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0</v>
      </c>
    </row>
    <row r="18" spans="1:15" x14ac:dyDescent="0.25">
      <c r="A18" s="12" t="s">
        <v>96</v>
      </c>
      <c r="B18" s="13">
        <v>0</v>
      </c>
      <c r="C18" s="13">
        <v>0</v>
      </c>
      <c r="D18" s="2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97</v>
      </c>
      <c r="B19" s="13">
        <v>0</v>
      </c>
      <c r="C19" s="13">
        <v>0</v>
      </c>
      <c r="D19" s="2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ht="16.7" customHeight="1" x14ac:dyDescent="0.25">
      <c r="A20" s="21" t="s">
        <v>98</v>
      </c>
      <c r="B20" s="22">
        <v>0</v>
      </c>
      <c r="C20" s="22">
        <v>0</v>
      </c>
      <c r="D20" s="23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spans="1:15" x14ac:dyDescent="0.25">
      <c r="A21" s="12" t="s">
        <v>99</v>
      </c>
      <c r="B21" s="13">
        <v>0</v>
      </c>
      <c r="C21" s="13">
        <v>0</v>
      </c>
      <c r="D21" s="2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100</v>
      </c>
      <c r="B22" s="13">
        <v>0</v>
      </c>
      <c r="C22" s="13">
        <v>0</v>
      </c>
      <c r="D22" s="2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ht="16.7" customHeight="1" x14ac:dyDescent="0.25">
      <c r="A23" s="21" t="s">
        <v>101</v>
      </c>
      <c r="B23" s="22">
        <v>0</v>
      </c>
      <c r="C23" s="22">
        <v>0</v>
      </c>
      <c r="D23" s="23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5" x14ac:dyDescent="0.25">
      <c r="A24" s="12" t="s">
        <v>102</v>
      </c>
      <c r="B24" s="13">
        <v>0</v>
      </c>
      <c r="C24" s="13">
        <v>0</v>
      </c>
      <c r="D24" s="2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103</v>
      </c>
      <c r="B25" s="13">
        <v>0</v>
      </c>
      <c r="C25" s="13">
        <v>0</v>
      </c>
      <c r="D25" s="2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104</v>
      </c>
      <c r="B26" s="13">
        <v>0</v>
      </c>
      <c r="C26" s="13">
        <v>0</v>
      </c>
      <c r="D26" s="2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105</v>
      </c>
      <c r="B27" s="13">
        <v>0</v>
      </c>
      <c r="C27" s="13">
        <v>0</v>
      </c>
      <c r="D27" s="2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106</v>
      </c>
      <c r="B28" s="13">
        <v>0</v>
      </c>
      <c r="C28" s="13">
        <v>0</v>
      </c>
      <c r="D28" s="2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107</v>
      </c>
      <c r="B29" s="13">
        <v>0</v>
      </c>
      <c r="C29" s="13">
        <v>0</v>
      </c>
      <c r="D29" s="2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ht="16.7" customHeight="1" x14ac:dyDescent="0.25">
      <c r="A30" s="21" t="s">
        <v>108</v>
      </c>
      <c r="B30" s="22">
        <v>0</v>
      </c>
      <c r="C30" s="22">
        <v>0</v>
      </c>
      <c r="D30" s="23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1</v>
      </c>
      <c r="N30" s="22">
        <v>0</v>
      </c>
      <c r="O30" s="22">
        <v>0</v>
      </c>
    </row>
    <row r="31" spans="1:15" x14ac:dyDescent="0.25">
      <c r="A31" s="12" t="s">
        <v>109</v>
      </c>
      <c r="B31" s="13">
        <v>0</v>
      </c>
      <c r="C31" s="13">
        <v>0</v>
      </c>
      <c r="D31" s="2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110</v>
      </c>
      <c r="B32" s="13">
        <v>0</v>
      </c>
      <c r="C32" s="13">
        <v>0</v>
      </c>
      <c r="D32" s="2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111</v>
      </c>
      <c r="B33" s="13">
        <v>0</v>
      </c>
      <c r="C33" s="13">
        <v>0</v>
      </c>
      <c r="D33" s="24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5">
        <v>0</v>
      </c>
    </row>
    <row r="34" spans="1:15" x14ac:dyDescent="0.25">
      <c r="A34" s="12" t="s">
        <v>112</v>
      </c>
      <c r="B34" s="13">
        <v>0</v>
      </c>
      <c r="C34" s="13">
        <v>0</v>
      </c>
      <c r="D34" s="2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1</v>
      </c>
      <c r="N34" s="13">
        <v>0</v>
      </c>
      <c r="O34" s="25">
        <v>0</v>
      </c>
    </row>
    <row r="35" spans="1:15" x14ac:dyDescent="0.25">
      <c r="A35" s="12" t="s">
        <v>113</v>
      </c>
      <c r="B35" s="13">
        <v>0</v>
      </c>
      <c r="C35" s="13">
        <v>0</v>
      </c>
      <c r="D35" s="24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0</v>
      </c>
    </row>
    <row r="36" spans="1:15" x14ac:dyDescent="0.25">
      <c r="A36" s="12" t="s">
        <v>114</v>
      </c>
      <c r="B36" s="13">
        <v>0</v>
      </c>
      <c r="C36" s="13">
        <v>0</v>
      </c>
      <c r="D36" s="24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</row>
    <row r="37" spans="1:15" x14ac:dyDescent="0.25">
      <c r="A37" s="12" t="s">
        <v>115</v>
      </c>
      <c r="B37" s="13">
        <v>0</v>
      </c>
      <c r="C37" s="13">
        <v>0</v>
      </c>
      <c r="D37" s="24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0</v>
      </c>
    </row>
    <row r="38" spans="1:15" x14ac:dyDescent="0.25">
      <c r="A38" s="12" t="s">
        <v>116</v>
      </c>
      <c r="B38" s="13">
        <v>0</v>
      </c>
      <c r="C38" s="13">
        <v>0</v>
      </c>
      <c r="D38" s="2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117</v>
      </c>
      <c r="B39" s="13">
        <v>0</v>
      </c>
      <c r="C39" s="13">
        <v>0</v>
      </c>
      <c r="D39" s="2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118</v>
      </c>
      <c r="B40" s="13">
        <v>0</v>
      </c>
      <c r="C40" s="13">
        <v>0</v>
      </c>
      <c r="D40" s="2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119</v>
      </c>
      <c r="B41" s="13">
        <v>0</v>
      </c>
      <c r="C41" s="13">
        <v>0</v>
      </c>
      <c r="D41" s="24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0</v>
      </c>
    </row>
    <row r="42" spans="1:15" ht="16.7" customHeight="1" x14ac:dyDescent="0.25">
      <c r="A42" s="21" t="s">
        <v>120</v>
      </c>
      <c r="B42" s="22">
        <v>0</v>
      </c>
      <c r="C42" s="22">
        <v>0</v>
      </c>
      <c r="D42" s="23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</row>
    <row r="43" spans="1:15" x14ac:dyDescent="0.25">
      <c r="A43" s="12" t="s">
        <v>121</v>
      </c>
      <c r="B43" s="13">
        <v>0</v>
      </c>
      <c r="C43" s="13">
        <v>0</v>
      </c>
      <c r="D43" s="2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122</v>
      </c>
      <c r="B44" s="13">
        <v>0</v>
      </c>
      <c r="C44" s="13">
        <v>0</v>
      </c>
      <c r="D44" s="24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0</v>
      </c>
    </row>
    <row r="45" spans="1:15" x14ac:dyDescent="0.25">
      <c r="A45" s="12" t="s">
        <v>123</v>
      </c>
      <c r="B45" s="13">
        <v>0</v>
      </c>
      <c r="C45" s="13">
        <v>0</v>
      </c>
      <c r="D45" s="2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124</v>
      </c>
      <c r="B46" s="13">
        <v>0</v>
      </c>
      <c r="C46" s="13">
        <v>0</v>
      </c>
      <c r="D46" s="2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125</v>
      </c>
      <c r="B47" s="13">
        <v>0</v>
      </c>
      <c r="C47" s="13">
        <v>0</v>
      </c>
      <c r="D47" s="2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126</v>
      </c>
      <c r="B48" s="13">
        <v>0</v>
      </c>
      <c r="C48" s="13">
        <v>0</v>
      </c>
      <c r="D48" s="2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127</v>
      </c>
      <c r="B49" s="13">
        <v>0</v>
      </c>
      <c r="C49" s="13">
        <v>0</v>
      </c>
      <c r="D49" s="2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ht="16.7" customHeight="1" x14ac:dyDescent="0.25">
      <c r="A50" s="21" t="s">
        <v>128</v>
      </c>
      <c r="B50" s="22">
        <v>0</v>
      </c>
      <c r="C50" s="22">
        <v>1</v>
      </c>
      <c r="D50" s="23">
        <v>-1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</row>
    <row r="51" spans="1:15" x14ac:dyDescent="0.25">
      <c r="A51" s="12" t="s">
        <v>129</v>
      </c>
      <c r="B51" s="13">
        <v>0</v>
      </c>
      <c r="C51" s="13">
        <v>0</v>
      </c>
      <c r="D51" s="24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0</v>
      </c>
    </row>
    <row r="52" spans="1:15" x14ac:dyDescent="0.25">
      <c r="A52" s="12" t="s">
        <v>130</v>
      </c>
      <c r="B52" s="13">
        <v>0</v>
      </c>
      <c r="C52" s="13">
        <v>0</v>
      </c>
      <c r="D52" s="2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131</v>
      </c>
      <c r="B53" s="13">
        <v>0</v>
      </c>
      <c r="C53" s="13">
        <v>0</v>
      </c>
      <c r="D53" s="24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0</v>
      </c>
    </row>
    <row r="54" spans="1:15" x14ac:dyDescent="0.25">
      <c r="A54" s="12" t="s">
        <v>132</v>
      </c>
      <c r="B54" s="13">
        <v>0</v>
      </c>
      <c r="C54" s="13">
        <v>0</v>
      </c>
      <c r="D54" s="2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133</v>
      </c>
      <c r="B55" s="13">
        <v>0</v>
      </c>
      <c r="C55" s="13">
        <v>0</v>
      </c>
      <c r="D55" s="2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134</v>
      </c>
      <c r="B56" s="13">
        <v>0</v>
      </c>
      <c r="C56" s="13">
        <v>0</v>
      </c>
      <c r="D56" s="2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135</v>
      </c>
      <c r="B57" s="13">
        <v>0</v>
      </c>
      <c r="C57" s="13">
        <v>0</v>
      </c>
      <c r="D57" s="2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136</v>
      </c>
      <c r="B58" s="13">
        <v>0</v>
      </c>
      <c r="C58" s="13">
        <v>0</v>
      </c>
      <c r="D58" s="2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137</v>
      </c>
      <c r="B59" s="13">
        <v>0</v>
      </c>
      <c r="C59" s="13">
        <v>0</v>
      </c>
      <c r="D59" s="2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138</v>
      </c>
      <c r="B60" s="13">
        <v>0</v>
      </c>
      <c r="C60" s="13">
        <v>0</v>
      </c>
      <c r="D60" s="2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139</v>
      </c>
      <c r="B61" s="13">
        <v>0</v>
      </c>
      <c r="C61" s="13">
        <v>0</v>
      </c>
      <c r="D61" s="2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140</v>
      </c>
      <c r="B62" s="13">
        <v>0</v>
      </c>
      <c r="C62" s="13">
        <v>0</v>
      </c>
      <c r="D62" s="2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141</v>
      </c>
      <c r="B63" s="13">
        <v>0</v>
      </c>
      <c r="C63" s="13">
        <v>1</v>
      </c>
      <c r="D63" s="24">
        <v>-1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0</v>
      </c>
    </row>
    <row r="64" spans="1:15" x14ac:dyDescent="0.25">
      <c r="A64" s="12" t="s">
        <v>142</v>
      </c>
      <c r="B64" s="13">
        <v>0</v>
      </c>
      <c r="C64" s="13">
        <v>0</v>
      </c>
      <c r="D64" s="2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143</v>
      </c>
      <c r="B65" s="13">
        <v>0</v>
      </c>
      <c r="C65" s="13">
        <v>0</v>
      </c>
      <c r="D65" s="2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144</v>
      </c>
      <c r="B66" s="13">
        <v>0</v>
      </c>
      <c r="C66" s="13">
        <v>0</v>
      </c>
      <c r="D66" s="2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145</v>
      </c>
      <c r="B67" s="13">
        <v>0</v>
      </c>
      <c r="C67" s="13">
        <v>0</v>
      </c>
      <c r="D67" s="2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146</v>
      </c>
      <c r="B68" s="13">
        <v>0</v>
      </c>
      <c r="C68" s="13">
        <v>0</v>
      </c>
      <c r="D68" s="2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147</v>
      </c>
      <c r="B69" s="13">
        <v>0</v>
      </c>
      <c r="C69" s="13">
        <v>0</v>
      </c>
      <c r="D69" s="2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148</v>
      </c>
      <c r="B70" s="13">
        <v>0</v>
      </c>
      <c r="C70" s="13">
        <v>0</v>
      </c>
      <c r="D70" s="2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149</v>
      </c>
      <c r="B71" s="13">
        <v>0</v>
      </c>
      <c r="C71" s="13">
        <v>0</v>
      </c>
      <c r="D71" s="2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ht="16.7" customHeight="1" x14ac:dyDescent="0.25">
      <c r="A72" s="21" t="s">
        <v>150</v>
      </c>
      <c r="B72" s="22">
        <v>0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1</v>
      </c>
      <c r="N72" s="22">
        <v>0</v>
      </c>
      <c r="O72" s="22">
        <v>0</v>
      </c>
    </row>
    <row r="73" spans="1:15" x14ac:dyDescent="0.25">
      <c r="A73" s="12" t="s">
        <v>151</v>
      </c>
      <c r="B73" s="13">
        <v>0</v>
      </c>
      <c r="C73" s="13">
        <v>0</v>
      </c>
      <c r="D73" s="2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25">
        <v>0</v>
      </c>
    </row>
    <row r="74" spans="1:15" ht="16.7" customHeight="1" x14ac:dyDescent="0.25">
      <c r="A74" s="21" t="s">
        <v>152</v>
      </c>
      <c r="B74" s="22">
        <v>0</v>
      </c>
      <c r="C74" s="22">
        <v>0</v>
      </c>
      <c r="D74" s="23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</row>
    <row r="75" spans="1:15" x14ac:dyDescent="0.25">
      <c r="A75" s="12" t="s">
        <v>153</v>
      </c>
      <c r="B75" s="13">
        <v>0</v>
      </c>
      <c r="C75" s="13">
        <v>0</v>
      </c>
      <c r="D75" s="24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154</v>
      </c>
      <c r="B76" s="13">
        <v>0</v>
      </c>
      <c r="C76" s="13">
        <v>0</v>
      </c>
      <c r="D76" s="2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155</v>
      </c>
      <c r="B77" s="13">
        <v>0</v>
      </c>
      <c r="C77" s="13">
        <v>0</v>
      </c>
      <c r="D77" s="2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156</v>
      </c>
      <c r="B78" s="13">
        <v>0</v>
      </c>
      <c r="C78" s="13">
        <v>0</v>
      </c>
      <c r="D78" s="2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157</v>
      </c>
      <c r="B79" s="13">
        <v>0</v>
      </c>
      <c r="C79" s="13">
        <v>0</v>
      </c>
      <c r="D79" s="2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158</v>
      </c>
      <c r="B80" s="13">
        <v>0</v>
      </c>
      <c r="C80" s="13">
        <v>0</v>
      </c>
      <c r="D80" s="2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ht="16.7" customHeight="1" x14ac:dyDescent="0.25">
      <c r="A81" s="21" t="s">
        <v>159</v>
      </c>
      <c r="B81" s="22">
        <v>0</v>
      </c>
      <c r="C81" s="22">
        <v>0</v>
      </c>
      <c r="D81" s="23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</row>
    <row r="82" spans="1:15" x14ac:dyDescent="0.25">
      <c r="A82" s="12" t="s">
        <v>160</v>
      </c>
      <c r="B82" s="13">
        <v>0</v>
      </c>
      <c r="C82" s="13">
        <v>0</v>
      </c>
      <c r="D82" s="24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5">
        <v>0</v>
      </c>
    </row>
    <row r="83" spans="1:15" x14ac:dyDescent="0.25">
      <c r="A83" s="12" t="s">
        <v>161</v>
      </c>
      <c r="B83" s="13">
        <v>0</v>
      </c>
      <c r="C83" s="13">
        <v>0</v>
      </c>
      <c r="D83" s="24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ht="16.7" customHeight="1" x14ac:dyDescent="0.25">
      <c r="A84" s="21" t="s">
        <v>162</v>
      </c>
      <c r="B84" s="22">
        <v>0</v>
      </c>
      <c r="C84" s="22">
        <v>0</v>
      </c>
      <c r="D84" s="23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</row>
    <row r="85" spans="1:15" x14ac:dyDescent="0.25">
      <c r="A85" s="12" t="s">
        <v>163</v>
      </c>
      <c r="B85" s="13">
        <v>0</v>
      </c>
      <c r="C85" s="13">
        <v>0</v>
      </c>
      <c r="D85" s="2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5">
        <v>0</v>
      </c>
    </row>
    <row r="86" spans="1:15" x14ac:dyDescent="0.25">
      <c r="A86" s="12" t="s">
        <v>164</v>
      </c>
      <c r="B86" s="13">
        <v>0</v>
      </c>
      <c r="C86" s="13">
        <v>0</v>
      </c>
      <c r="D86" s="2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165</v>
      </c>
      <c r="B87" s="13">
        <v>0</v>
      </c>
      <c r="C87" s="13">
        <v>0</v>
      </c>
      <c r="D87" s="2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166</v>
      </c>
      <c r="B88" s="13">
        <v>0</v>
      </c>
      <c r="C88" s="13">
        <v>0</v>
      </c>
      <c r="D88" s="2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167</v>
      </c>
      <c r="B89" s="13">
        <v>0</v>
      </c>
      <c r="C89" s="13">
        <v>0</v>
      </c>
      <c r="D89" s="2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168</v>
      </c>
      <c r="B90" s="13">
        <v>0</v>
      </c>
      <c r="C90" s="13">
        <v>0</v>
      </c>
      <c r="D90" s="2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169</v>
      </c>
      <c r="B91" s="13">
        <v>0</v>
      </c>
      <c r="C91" s="13">
        <v>0</v>
      </c>
      <c r="D91" s="2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170</v>
      </c>
      <c r="B92" s="13">
        <v>0</v>
      </c>
      <c r="C92" s="13">
        <v>0</v>
      </c>
      <c r="D92" s="24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0</v>
      </c>
    </row>
    <row r="93" spans="1:15" x14ac:dyDescent="0.25">
      <c r="A93" s="12" t="s">
        <v>171</v>
      </c>
      <c r="B93" s="13">
        <v>0</v>
      </c>
      <c r="C93" s="13">
        <v>0</v>
      </c>
      <c r="D93" s="2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172</v>
      </c>
      <c r="B94" s="13">
        <v>0</v>
      </c>
      <c r="C94" s="13">
        <v>0</v>
      </c>
      <c r="D94" s="2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25">
      <c r="A95" s="12" t="s">
        <v>173</v>
      </c>
      <c r="B95" s="13">
        <v>0</v>
      </c>
      <c r="C95" s="13">
        <v>0</v>
      </c>
      <c r="D95" s="2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ht="16.7" customHeight="1" x14ac:dyDescent="0.25">
      <c r="A96" s="21" t="s">
        <v>174</v>
      </c>
      <c r="B96" s="22">
        <v>0</v>
      </c>
      <c r="C96" s="22">
        <v>0</v>
      </c>
      <c r="D96" s="23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2</v>
      </c>
      <c r="N96" s="22">
        <v>0</v>
      </c>
      <c r="O96" s="22">
        <v>0</v>
      </c>
    </row>
    <row r="97" spans="1:15" x14ac:dyDescent="0.25">
      <c r="A97" s="12" t="s">
        <v>175</v>
      </c>
      <c r="B97" s="13">
        <v>0</v>
      </c>
      <c r="C97" s="13">
        <v>0</v>
      </c>
      <c r="D97" s="24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5">
        <v>0</v>
      </c>
    </row>
    <row r="98" spans="1:15" x14ac:dyDescent="0.25">
      <c r="A98" s="12" t="s">
        <v>176</v>
      </c>
      <c r="B98" s="13">
        <v>0</v>
      </c>
      <c r="C98" s="13">
        <v>0</v>
      </c>
      <c r="D98" s="24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0</v>
      </c>
      <c r="O98" s="25">
        <v>0</v>
      </c>
    </row>
    <row r="99" spans="1:15" x14ac:dyDescent="0.25">
      <c r="A99" s="12" t="s">
        <v>177</v>
      </c>
      <c r="B99" s="13">
        <v>0</v>
      </c>
      <c r="C99" s="13">
        <v>0</v>
      </c>
      <c r="D99" s="24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0</v>
      </c>
    </row>
    <row r="100" spans="1:15" x14ac:dyDescent="0.25">
      <c r="A100" s="12" t="s">
        <v>178</v>
      </c>
      <c r="B100" s="13">
        <v>0</v>
      </c>
      <c r="C100" s="13">
        <v>0</v>
      </c>
      <c r="D100" s="24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0</v>
      </c>
    </row>
    <row r="101" spans="1:15" x14ac:dyDescent="0.25">
      <c r="A101" s="12" t="s">
        <v>179</v>
      </c>
      <c r="B101" s="13">
        <v>0</v>
      </c>
      <c r="C101" s="13">
        <v>0</v>
      </c>
      <c r="D101" s="2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0</v>
      </c>
    </row>
    <row r="102" spans="1:15" x14ac:dyDescent="0.25">
      <c r="A102" s="12" t="s">
        <v>180</v>
      </c>
      <c r="B102" s="13">
        <v>0</v>
      </c>
      <c r="C102" s="13">
        <v>0</v>
      </c>
      <c r="D102" s="2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181</v>
      </c>
      <c r="B103" s="13">
        <v>0</v>
      </c>
      <c r="C103" s="13">
        <v>0</v>
      </c>
      <c r="D103" s="24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25">
      <c r="A104" s="12" t="s">
        <v>182</v>
      </c>
      <c r="B104" s="13">
        <v>0</v>
      </c>
      <c r="C104" s="13">
        <v>0</v>
      </c>
      <c r="D104" s="24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0</v>
      </c>
    </row>
    <row r="105" spans="1:15" x14ac:dyDescent="0.25">
      <c r="A105" s="12" t="s">
        <v>183</v>
      </c>
      <c r="B105" s="13">
        <v>0</v>
      </c>
      <c r="C105" s="13">
        <v>0</v>
      </c>
      <c r="D105" s="24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5">
        <v>0</v>
      </c>
    </row>
    <row r="106" spans="1:15" x14ac:dyDescent="0.25">
      <c r="A106" s="12" t="s">
        <v>184</v>
      </c>
      <c r="B106" s="13">
        <v>0</v>
      </c>
      <c r="C106" s="13">
        <v>0</v>
      </c>
      <c r="D106" s="24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0</v>
      </c>
    </row>
    <row r="107" spans="1:15" x14ac:dyDescent="0.25">
      <c r="A107" s="12" t="s">
        <v>185</v>
      </c>
      <c r="B107" s="13">
        <v>0</v>
      </c>
      <c r="C107" s="13">
        <v>0</v>
      </c>
      <c r="D107" s="2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186</v>
      </c>
      <c r="B108" s="13">
        <v>0</v>
      </c>
      <c r="C108" s="13">
        <v>0</v>
      </c>
      <c r="D108" s="2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187</v>
      </c>
      <c r="B109" s="13">
        <v>0</v>
      </c>
      <c r="C109" s="13">
        <v>0</v>
      </c>
      <c r="D109" s="2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</row>
    <row r="110" spans="1:15" x14ac:dyDescent="0.25">
      <c r="A110" s="12" t="s">
        <v>188</v>
      </c>
      <c r="B110" s="13">
        <v>0</v>
      </c>
      <c r="C110" s="13">
        <v>0</v>
      </c>
      <c r="D110" s="2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1</v>
      </c>
      <c r="N110" s="13">
        <v>0</v>
      </c>
      <c r="O110" s="25">
        <v>0</v>
      </c>
    </row>
    <row r="111" spans="1:15" x14ac:dyDescent="0.25">
      <c r="A111" s="12" t="s">
        <v>189</v>
      </c>
      <c r="B111" s="13">
        <v>0</v>
      </c>
      <c r="C111" s="13">
        <v>0</v>
      </c>
      <c r="D111" s="2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0</v>
      </c>
    </row>
    <row r="112" spans="1:15" x14ac:dyDescent="0.25">
      <c r="A112" s="12" t="s">
        <v>190</v>
      </c>
      <c r="B112" s="13">
        <v>0</v>
      </c>
      <c r="C112" s="13">
        <v>0</v>
      </c>
      <c r="D112" s="2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191</v>
      </c>
      <c r="B113" s="13">
        <v>0</v>
      </c>
      <c r="C113" s="13">
        <v>0</v>
      </c>
      <c r="D113" s="2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192</v>
      </c>
      <c r="B114" s="13">
        <v>0</v>
      </c>
      <c r="C114" s="13">
        <v>0</v>
      </c>
      <c r="D114" s="2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193</v>
      </c>
      <c r="B115" s="13">
        <v>0</v>
      </c>
      <c r="C115" s="13">
        <v>0</v>
      </c>
      <c r="D115" s="2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194</v>
      </c>
      <c r="B116" s="13">
        <v>0</v>
      </c>
      <c r="C116" s="13">
        <v>0</v>
      </c>
      <c r="D116" s="2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195</v>
      </c>
      <c r="B117" s="13">
        <v>0</v>
      </c>
      <c r="C117" s="13">
        <v>0</v>
      </c>
      <c r="D117" s="2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196</v>
      </c>
      <c r="B118" s="13">
        <v>0</v>
      </c>
      <c r="C118" s="13">
        <v>0</v>
      </c>
      <c r="D118" s="2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197</v>
      </c>
      <c r="B119" s="13">
        <v>0</v>
      </c>
      <c r="C119" s="13">
        <v>0</v>
      </c>
      <c r="D119" s="2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198</v>
      </c>
      <c r="B120" s="13">
        <v>0</v>
      </c>
      <c r="C120" s="13">
        <v>0</v>
      </c>
      <c r="D120" s="2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199</v>
      </c>
      <c r="B121" s="13">
        <v>0</v>
      </c>
      <c r="C121" s="13">
        <v>0</v>
      </c>
      <c r="D121" s="24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0</v>
      </c>
    </row>
    <row r="122" spans="1:15" x14ac:dyDescent="0.25">
      <c r="A122" s="12" t="s">
        <v>200</v>
      </c>
      <c r="B122" s="13">
        <v>0</v>
      </c>
      <c r="C122" s="13">
        <v>0</v>
      </c>
      <c r="D122" s="2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201</v>
      </c>
      <c r="B123" s="13">
        <v>0</v>
      </c>
      <c r="C123" s="13">
        <v>0</v>
      </c>
      <c r="D123" s="2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202</v>
      </c>
      <c r="B124" s="13">
        <v>0</v>
      </c>
      <c r="C124" s="13">
        <v>0</v>
      </c>
      <c r="D124" s="2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203</v>
      </c>
      <c r="B125" s="13">
        <v>0</v>
      </c>
      <c r="C125" s="13">
        <v>0</v>
      </c>
      <c r="D125" s="2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204</v>
      </c>
      <c r="B126" s="13">
        <v>0</v>
      </c>
      <c r="C126" s="13">
        <v>0</v>
      </c>
      <c r="D126" s="2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205</v>
      </c>
      <c r="B127" s="13">
        <v>0</v>
      </c>
      <c r="C127" s="13">
        <v>0</v>
      </c>
      <c r="D127" s="2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206</v>
      </c>
      <c r="B128" s="13">
        <v>0</v>
      </c>
      <c r="C128" s="13">
        <v>0</v>
      </c>
      <c r="D128" s="2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207</v>
      </c>
      <c r="B129" s="13">
        <v>0</v>
      </c>
      <c r="C129" s="13">
        <v>0</v>
      </c>
      <c r="D129" s="2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ht="16.7" customHeight="1" x14ac:dyDescent="0.25">
      <c r="A130" s="21" t="s">
        <v>208</v>
      </c>
      <c r="B130" s="22">
        <v>0</v>
      </c>
      <c r="C130" s="22">
        <v>0</v>
      </c>
      <c r="D130" s="23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</row>
    <row r="131" spans="1:15" x14ac:dyDescent="0.25">
      <c r="A131" s="12" t="s">
        <v>209</v>
      </c>
      <c r="B131" s="13">
        <v>0</v>
      </c>
      <c r="C131" s="13">
        <v>0</v>
      </c>
      <c r="D131" s="24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5">
        <v>0</v>
      </c>
    </row>
    <row r="132" spans="1:15" x14ac:dyDescent="0.25">
      <c r="A132" s="12" t="s">
        <v>210</v>
      </c>
      <c r="B132" s="13">
        <v>0</v>
      </c>
      <c r="C132" s="13">
        <v>0</v>
      </c>
      <c r="D132" s="2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211</v>
      </c>
      <c r="B133" s="13">
        <v>0</v>
      </c>
      <c r="C133" s="13">
        <v>0</v>
      </c>
      <c r="D133" s="2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212</v>
      </c>
      <c r="B134" s="13">
        <v>0</v>
      </c>
      <c r="C134" s="13">
        <v>0</v>
      </c>
      <c r="D134" s="2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213</v>
      </c>
      <c r="B135" s="13">
        <v>0</v>
      </c>
      <c r="C135" s="13">
        <v>0</v>
      </c>
      <c r="D135" s="2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ht="16.7" customHeight="1" x14ac:dyDescent="0.25">
      <c r="A136" s="21" t="s">
        <v>214</v>
      </c>
      <c r="B136" s="22">
        <v>0</v>
      </c>
      <c r="C136" s="22">
        <v>0</v>
      </c>
      <c r="D136" s="23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</row>
    <row r="137" spans="1:15" x14ac:dyDescent="0.25">
      <c r="A137" s="12" t="s">
        <v>215</v>
      </c>
      <c r="B137" s="13">
        <v>0</v>
      </c>
      <c r="C137" s="13">
        <v>0</v>
      </c>
      <c r="D137" s="2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5">
        <v>0</v>
      </c>
    </row>
    <row r="138" spans="1:15" x14ac:dyDescent="0.25">
      <c r="A138" s="12" t="s">
        <v>216</v>
      </c>
      <c r="B138" s="13">
        <v>0</v>
      </c>
      <c r="C138" s="13">
        <v>0</v>
      </c>
      <c r="D138" s="2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217</v>
      </c>
      <c r="B139" s="13">
        <v>0</v>
      </c>
      <c r="C139" s="13">
        <v>0</v>
      </c>
      <c r="D139" s="2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218</v>
      </c>
      <c r="B140" s="13">
        <v>0</v>
      </c>
      <c r="C140" s="13">
        <v>0</v>
      </c>
      <c r="D140" s="2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219</v>
      </c>
      <c r="B141" s="13">
        <v>0</v>
      </c>
      <c r="C141" s="13">
        <v>0</v>
      </c>
      <c r="D141" s="2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220</v>
      </c>
      <c r="B142" s="13">
        <v>0</v>
      </c>
      <c r="C142" s="13">
        <v>0</v>
      </c>
      <c r="D142" s="2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ht="16.7" customHeight="1" x14ac:dyDescent="0.25">
      <c r="A143" s="21" t="s">
        <v>221</v>
      </c>
      <c r="B143" s="22">
        <v>0</v>
      </c>
      <c r="C143" s="22">
        <v>0</v>
      </c>
      <c r="D143" s="23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</row>
    <row r="144" spans="1:15" x14ac:dyDescent="0.25">
      <c r="A144" s="12" t="s">
        <v>222</v>
      </c>
      <c r="B144" s="13">
        <v>0</v>
      </c>
      <c r="C144" s="13">
        <v>0</v>
      </c>
      <c r="D144" s="2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5">
        <v>0</v>
      </c>
    </row>
    <row r="145" spans="1:15" x14ac:dyDescent="0.25">
      <c r="A145" s="12" t="s">
        <v>223</v>
      </c>
      <c r="B145" s="13">
        <v>0</v>
      </c>
      <c r="C145" s="13">
        <v>0</v>
      </c>
      <c r="D145" s="2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ht="16.7" customHeight="1" x14ac:dyDescent="0.25">
      <c r="A146" s="21" t="s">
        <v>224</v>
      </c>
      <c r="B146" s="22">
        <v>0</v>
      </c>
      <c r="C146" s="22">
        <v>0</v>
      </c>
      <c r="D146" s="23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</row>
    <row r="147" spans="1:15" x14ac:dyDescent="0.25">
      <c r="A147" s="12" t="s">
        <v>225</v>
      </c>
      <c r="B147" s="13">
        <v>0</v>
      </c>
      <c r="C147" s="13">
        <v>0</v>
      </c>
      <c r="D147" s="24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5">
        <v>0</v>
      </c>
    </row>
    <row r="148" spans="1:15" x14ac:dyDescent="0.25">
      <c r="A148" s="12" t="s">
        <v>226</v>
      </c>
      <c r="B148" s="13">
        <v>0</v>
      </c>
      <c r="C148" s="13">
        <v>0</v>
      </c>
      <c r="D148" s="2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0</v>
      </c>
    </row>
    <row r="149" spans="1:15" x14ac:dyDescent="0.25">
      <c r="A149" s="12" t="s">
        <v>227</v>
      </c>
      <c r="B149" s="13">
        <v>0</v>
      </c>
      <c r="C149" s="13">
        <v>0</v>
      </c>
      <c r="D149" s="2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228</v>
      </c>
      <c r="B150" s="13">
        <v>0</v>
      </c>
      <c r="C150" s="13">
        <v>0</v>
      </c>
      <c r="D150" s="2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229</v>
      </c>
      <c r="B151" s="13">
        <v>0</v>
      </c>
      <c r="C151" s="13">
        <v>0</v>
      </c>
      <c r="D151" s="2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5">
        <v>0</v>
      </c>
    </row>
    <row r="152" spans="1:15" x14ac:dyDescent="0.25">
      <c r="A152" s="12" t="s">
        <v>230</v>
      </c>
      <c r="B152" s="13">
        <v>0</v>
      </c>
      <c r="C152" s="13">
        <v>0</v>
      </c>
      <c r="D152" s="2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231</v>
      </c>
      <c r="B153" s="13">
        <v>0</v>
      </c>
      <c r="C153" s="13">
        <v>0</v>
      </c>
      <c r="D153" s="2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232</v>
      </c>
      <c r="B154" s="13">
        <v>0</v>
      </c>
      <c r="C154" s="13">
        <v>0</v>
      </c>
      <c r="D154" s="24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0</v>
      </c>
    </row>
    <row r="155" spans="1:15" ht="16.7" customHeight="1" x14ac:dyDescent="0.25">
      <c r="A155" s="21" t="s">
        <v>233</v>
      </c>
      <c r="B155" s="22">
        <v>0</v>
      </c>
      <c r="C155" s="22">
        <v>0</v>
      </c>
      <c r="D155" s="23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</row>
    <row r="156" spans="1:15" x14ac:dyDescent="0.25">
      <c r="A156" s="12" t="s">
        <v>234</v>
      </c>
      <c r="B156" s="13">
        <v>0</v>
      </c>
      <c r="C156" s="13">
        <v>0</v>
      </c>
      <c r="D156" s="2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5">
        <v>0</v>
      </c>
    </row>
    <row r="157" spans="1:15" x14ac:dyDescent="0.25">
      <c r="A157" s="12" t="s">
        <v>235</v>
      </c>
      <c r="B157" s="13">
        <v>0</v>
      </c>
      <c r="C157" s="13">
        <v>0</v>
      </c>
      <c r="D157" s="2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236</v>
      </c>
      <c r="B158" s="13">
        <v>0</v>
      </c>
      <c r="C158" s="13">
        <v>0</v>
      </c>
      <c r="D158" s="2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237</v>
      </c>
      <c r="B159" s="13">
        <v>0</v>
      </c>
      <c r="C159" s="13">
        <v>0</v>
      </c>
      <c r="D159" s="2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238</v>
      </c>
      <c r="B160" s="13">
        <v>0</v>
      </c>
      <c r="C160" s="13">
        <v>0</v>
      </c>
      <c r="D160" s="2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239</v>
      </c>
      <c r="B161" s="13">
        <v>0</v>
      </c>
      <c r="C161" s="13">
        <v>0</v>
      </c>
      <c r="D161" s="2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240</v>
      </c>
      <c r="B162" s="13">
        <v>0</v>
      </c>
      <c r="C162" s="13">
        <v>0</v>
      </c>
      <c r="D162" s="2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241</v>
      </c>
      <c r="B163" s="13">
        <v>0</v>
      </c>
      <c r="C163" s="13">
        <v>0</v>
      </c>
      <c r="D163" s="2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242</v>
      </c>
      <c r="B164" s="13">
        <v>0</v>
      </c>
      <c r="C164" s="13">
        <v>0</v>
      </c>
      <c r="D164" s="2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ht="16.7" customHeight="1" x14ac:dyDescent="0.25">
      <c r="A165" s="21" t="s">
        <v>243</v>
      </c>
      <c r="B165" s="22">
        <v>0</v>
      </c>
      <c r="C165" s="22">
        <v>2</v>
      </c>
      <c r="D165" s="23">
        <v>-1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</row>
    <row r="166" spans="1:15" x14ac:dyDescent="0.25">
      <c r="A166" s="12" t="s">
        <v>244</v>
      </c>
      <c r="B166" s="13">
        <v>0</v>
      </c>
      <c r="C166" s="13">
        <v>0</v>
      </c>
      <c r="D166" s="24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5">
        <v>0</v>
      </c>
    </row>
    <row r="167" spans="1:15" x14ac:dyDescent="0.25">
      <c r="A167" s="12" t="s">
        <v>245</v>
      </c>
      <c r="B167" s="13">
        <v>0</v>
      </c>
      <c r="C167" s="13">
        <v>0</v>
      </c>
      <c r="D167" s="2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246</v>
      </c>
      <c r="B168" s="13">
        <v>0</v>
      </c>
      <c r="C168" s="13">
        <v>0</v>
      </c>
      <c r="D168" s="2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247</v>
      </c>
      <c r="B169" s="13">
        <v>0</v>
      </c>
      <c r="C169" s="13">
        <v>0</v>
      </c>
      <c r="D169" s="2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248</v>
      </c>
      <c r="B170" s="13">
        <v>0</v>
      </c>
      <c r="C170" s="13">
        <v>0</v>
      </c>
      <c r="D170" s="2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249</v>
      </c>
      <c r="B171" s="13">
        <v>0</v>
      </c>
      <c r="C171" s="13">
        <v>0</v>
      </c>
      <c r="D171" s="2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250</v>
      </c>
      <c r="B172" s="13">
        <v>0</v>
      </c>
      <c r="C172" s="13">
        <v>2</v>
      </c>
      <c r="D172" s="24">
        <v>-1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251</v>
      </c>
      <c r="B173" s="13">
        <v>0</v>
      </c>
      <c r="C173" s="13">
        <v>0</v>
      </c>
      <c r="D173" s="24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5">
        <v>0</v>
      </c>
    </row>
    <row r="174" spans="1:15" x14ac:dyDescent="0.25">
      <c r="A174" s="12" t="s">
        <v>252</v>
      </c>
      <c r="B174" s="13">
        <v>0</v>
      </c>
      <c r="C174" s="13">
        <v>0</v>
      </c>
      <c r="D174" s="2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0</v>
      </c>
    </row>
    <row r="175" spans="1:15" x14ac:dyDescent="0.25">
      <c r="A175" s="12" t="s">
        <v>253</v>
      </c>
      <c r="B175" s="13">
        <v>0</v>
      </c>
      <c r="C175" s="13">
        <v>0</v>
      </c>
      <c r="D175" s="2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254</v>
      </c>
      <c r="B176" s="13">
        <v>0</v>
      </c>
      <c r="C176" s="13">
        <v>0</v>
      </c>
      <c r="D176" s="2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ht="16.7" customHeight="1" x14ac:dyDescent="0.25">
      <c r="A177" s="21" t="s">
        <v>255</v>
      </c>
      <c r="B177" s="22">
        <v>0</v>
      </c>
      <c r="C177" s="22">
        <v>1</v>
      </c>
      <c r="D177" s="23">
        <v>-1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</row>
    <row r="178" spans="1:15" x14ac:dyDescent="0.25">
      <c r="A178" s="12" t="s">
        <v>256</v>
      </c>
      <c r="B178" s="13">
        <v>0</v>
      </c>
      <c r="C178" s="13">
        <v>0</v>
      </c>
      <c r="D178" s="24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5">
        <v>0</v>
      </c>
    </row>
    <row r="179" spans="1:15" x14ac:dyDescent="0.25">
      <c r="A179" s="12" t="s">
        <v>257</v>
      </c>
      <c r="B179" s="13">
        <v>0</v>
      </c>
      <c r="C179" s="13">
        <v>1</v>
      </c>
      <c r="D179" s="24">
        <v>-1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258</v>
      </c>
      <c r="B180" s="13">
        <v>0</v>
      </c>
      <c r="C180" s="13">
        <v>0</v>
      </c>
      <c r="D180" s="24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0</v>
      </c>
    </row>
    <row r="181" spans="1:15" x14ac:dyDescent="0.25">
      <c r="A181" s="12" t="s">
        <v>259</v>
      </c>
      <c r="B181" s="13">
        <v>0</v>
      </c>
      <c r="C181" s="13">
        <v>0</v>
      </c>
      <c r="D181" s="2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260</v>
      </c>
      <c r="B182" s="13">
        <v>0</v>
      </c>
      <c r="C182" s="13">
        <v>0</v>
      </c>
      <c r="D182" s="2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261</v>
      </c>
      <c r="B183" s="13">
        <v>0</v>
      </c>
      <c r="C183" s="13">
        <v>0</v>
      </c>
      <c r="D183" s="24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0</v>
      </c>
    </row>
    <row r="184" spans="1:15" x14ac:dyDescent="0.25">
      <c r="A184" s="12" t="s">
        <v>262</v>
      </c>
      <c r="B184" s="13">
        <v>0</v>
      </c>
      <c r="C184" s="13">
        <v>0</v>
      </c>
      <c r="D184" s="2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0</v>
      </c>
    </row>
    <row r="185" spans="1:15" ht="16.7" customHeight="1" x14ac:dyDescent="0.25">
      <c r="A185" s="21" t="s">
        <v>263</v>
      </c>
      <c r="B185" s="22">
        <v>0</v>
      </c>
      <c r="C185" s="22">
        <v>0</v>
      </c>
      <c r="D185" s="23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</row>
    <row r="186" spans="1:15" x14ac:dyDescent="0.25">
      <c r="A186" s="12" t="s">
        <v>264</v>
      </c>
      <c r="B186" s="13">
        <v>0</v>
      </c>
      <c r="C186" s="13">
        <v>0</v>
      </c>
      <c r="D186" s="24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5">
        <v>0</v>
      </c>
    </row>
    <row r="187" spans="1:15" x14ac:dyDescent="0.25">
      <c r="A187" s="12" t="s">
        <v>265</v>
      </c>
      <c r="B187" s="13">
        <v>0</v>
      </c>
      <c r="C187" s="13">
        <v>0</v>
      </c>
      <c r="D187" s="2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266</v>
      </c>
      <c r="B188" s="13">
        <v>0</v>
      </c>
      <c r="C188" s="13">
        <v>0</v>
      </c>
      <c r="D188" s="2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267</v>
      </c>
      <c r="B189" s="13">
        <v>0</v>
      </c>
      <c r="C189" s="13">
        <v>0</v>
      </c>
      <c r="D189" s="2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5">
        <v>0</v>
      </c>
    </row>
    <row r="190" spans="1:15" x14ac:dyDescent="0.25">
      <c r="A190" s="12" t="s">
        <v>268</v>
      </c>
      <c r="B190" s="13">
        <v>0</v>
      </c>
      <c r="C190" s="13">
        <v>0</v>
      </c>
      <c r="D190" s="2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269</v>
      </c>
      <c r="B191" s="13">
        <v>0</v>
      </c>
      <c r="C191" s="13">
        <v>0</v>
      </c>
      <c r="D191" s="2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25">
      <c r="A192" s="12" t="s">
        <v>270</v>
      </c>
      <c r="B192" s="13">
        <v>0</v>
      </c>
      <c r="C192" s="13">
        <v>0</v>
      </c>
      <c r="D192" s="2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271</v>
      </c>
      <c r="B193" s="13">
        <v>0</v>
      </c>
      <c r="C193" s="13">
        <v>0</v>
      </c>
      <c r="D193" s="2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25">
      <c r="A194" s="12" t="s">
        <v>272</v>
      </c>
      <c r="B194" s="13">
        <v>0</v>
      </c>
      <c r="C194" s="13">
        <v>0</v>
      </c>
      <c r="D194" s="2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273</v>
      </c>
      <c r="B195" s="13">
        <v>0</v>
      </c>
      <c r="C195" s="13">
        <v>0</v>
      </c>
      <c r="D195" s="2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274</v>
      </c>
      <c r="B196" s="13">
        <v>0</v>
      </c>
      <c r="C196" s="13">
        <v>0</v>
      </c>
      <c r="D196" s="2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275</v>
      </c>
      <c r="B197" s="13">
        <v>0</v>
      </c>
      <c r="C197" s="13">
        <v>0</v>
      </c>
      <c r="D197" s="2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276</v>
      </c>
      <c r="B198" s="13">
        <v>0</v>
      </c>
      <c r="C198" s="13">
        <v>0</v>
      </c>
      <c r="D198" s="2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277</v>
      </c>
      <c r="B199" s="13">
        <v>0</v>
      </c>
      <c r="C199" s="13">
        <v>0</v>
      </c>
      <c r="D199" s="2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ht="16.7" customHeight="1" x14ac:dyDescent="0.25">
      <c r="A200" s="21" t="s">
        <v>278</v>
      </c>
      <c r="B200" s="22">
        <v>0</v>
      </c>
      <c r="C200" s="22">
        <v>1</v>
      </c>
      <c r="D200" s="23">
        <v>-1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3</v>
      </c>
      <c r="N200" s="22">
        <v>0</v>
      </c>
      <c r="O200" s="22">
        <v>0</v>
      </c>
    </row>
    <row r="201" spans="1:15" x14ac:dyDescent="0.25">
      <c r="A201" s="12" t="s">
        <v>279</v>
      </c>
      <c r="B201" s="13">
        <v>0</v>
      </c>
      <c r="C201" s="13">
        <v>0</v>
      </c>
      <c r="D201" s="24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2</v>
      </c>
      <c r="N201" s="13">
        <v>0</v>
      </c>
      <c r="O201" s="25">
        <v>0</v>
      </c>
    </row>
    <row r="202" spans="1:15" x14ac:dyDescent="0.25">
      <c r="A202" s="12" t="s">
        <v>280</v>
      </c>
      <c r="B202" s="13">
        <v>0</v>
      </c>
      <c r="C202" s="13">
        <v>0</v>
      </c>
      <c r="D202" s="2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25">
        <v>0</v>
      </c>
    </row>
    <row r="203" spans="1:15" x14ac:dyDescent="0.25">
      <c r="A203" s="12" t="s">
        <v>281</v>
      </c>
      <c r="B203" s="13">
        <v>0</v>
      </c>
      <c r="C203" s="13">
        <v>0</v>
      </c>
      <c r="D203" s="2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282</v>
      </c>
      <c r="B204" s="13">
        <v>0</v>
      </c>
      <c r="C204" s="13">
        <v>0</v>
      </c>
      <c r="D204" s="2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283</v>
      </c>
      <c r="B205" s="13">
        <v>0</v>
      </c>
      <c r="C205" s="13">
        <v>0</v>
      </c>
      <c r="D205" s="2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284</v>
      </c>
      <c r="B206" s="13">
        <v>0</v>
      </c>
      <c r="C206" s="13">
        <v>0</v>
      </c>
      <c r="D206" s="2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0</v>
      </c>
    </row>
    <row r="207" spans="1:15" x14ac:dyDescent="0.25">
      <c r="A207" s="12" t="s">
        <v>285</v>
      </c>
      <c r="B207" s="13">
        <v>0</v>
      </c>
      <c r="C207" s="13">
        <v>0</v>
      </c>
      <c r="D207" s="2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286</v>
      </c>
      <c r="B208" s="13">
        <v>0</v>
      </c>
      <c r="C208" s="13">
        <v>0</v>
      </c>
      <c r="D208" s="2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287</v>
      </c>
      <c r="B209" s="13">
        <v>0</v>
      </c>
      <c r="C209" s="13">
        <v>0</v>
      </c>
      <c r="D209" s="2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288</v>
      </c>
      <c r="B210" s="13">
        <v>0</v>
      </c>
      <c r="C210" s="13">
        <v>0</v>
      </c>
      <c r="D210" s="2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289</v>
      </c>
      <c r="B211" s="13">
        <v>0</v>
      </c>
      <c r="C211" s="13">
        <v>1</v>
      </c>
      <c r="D211" s="24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290</v>
      </c>
      <c r="B212" s="13">
        <v>0</v>
      </c>
      <c r="C212" s="13">
        <v>0</v>
      </c>
      <c r="D212" s="2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291</v>
      </c>
      <c r="B213" s="13">
        <v>0</v>
      </c>
      <c r="C213" s="13">
        <v>0</v>
      </c>
      <c r="D213" s="2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292</v>
      </c>
      <c r="B214" s="13">
        <v>0</v>
      </c>
      <c r="C214" s="13">
        <v>0</v>
      </c>
      <c r="D214" s="2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293</v>
      </c>
      <c r="B215" s="13">
        <v>0</v>
      </c>
      <c r="C215" s="13">
        <v>0</v>
      </c>
      <c r="D215" s="2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294</v>
      </c>
      <c r="B216" s="13">
        <v>0</v>
      </c>
      <c r="C216" s="13">
        <v>0</v>
      </c>
      <c r="D216" s="2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295</v>
      </c>
      <c r="B217" s="13">
        <v>0</v>
      </c>
      <c r="C217" s="13">
        <v>0</v>
      </c>
      <c r="D217" s="2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296</v>
      </c>
      <c r="B218" s="13">
        <v>0</v>
      </c>
      <c r="C218" s="13">
        <v>0</v>
      </c>
      <c r="D218" s="2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297</v>
      </c>
      <c r="B219" s="13">
        <v>0</v>
      </c>
      <c r="C219" s="13">
        <v>0</v>
      </c>
      <c r="D219" s="2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ht="16.7" customHeight="1" x14ac:dyDescent="0.25">
      <c r="A220" s="21" t="s">
        <v>298</v>
      </c>
      <c r="B220" s="22">
        <v>0</v>
      </c>
      <c r="C220" s="22">
        <v>67</v>
      </c>
      <c r="D220" s="23">
        <v>-1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3</v>
      </c>
      <c r="N220" s="22">
        <v>0</v>
      </c>
      <c r="O220" s="22">
        <v>0</v>
      </c>
    </row>
    <row r="221" spans="1:15" x14ac:dyDescent="0.25">
      <c r="A221" s="12" t="s">
        <v>299</v>
      </c>
      <c r="B221" s="13">
        <v>0</v>
      </c>
      <c r="C221" s="13">
        <v>67</v>
      </c>
      <c r="D221" s="24">
        <v>-1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3</v>
      </c>
      <c r="N221" s="13">
        <v>0</v>
      </c>
      <c r="O221" s="25">
        <v>0</v>
      </c>
    </row>
    <row r="222" spans="1:15" x14ac:dyDescent="0.25">
      <c r="A222" s="12" t="s">
        <v>300</v>
      </c>
      <c r="B222" s="13">
        <v>0</v>
      </c>
      <c r="C222" s="13">
        <v>0</v>
      </c>
      <c r="D222" s="2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301</v>
      </c>
      <c r="B223" s="13">
        <v>0</v>
      </c>
      <c r="C223" s="13">
        <v>0</v>
      </c>
      <c r="D223" s="2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302</v>
      </c>
      <c r="B224" s="13">
        <v>0</v>
      </c>
      <c r="C224" s="13">
        <v>0</v>
      </c>
      <c r="D224" s="2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303</v>
      </c>
      <c r="B225" s="13">
        <v>0</v>
      </c>
      <c r="C225" s="13">
        <v>0</v>
      </c>
      <c r="D225" s="2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304</v>
      </c>
      <c r="B226" s="13">
        <v>0</v>
      </c>
      <c r="C226" s="13">
        <v>0</v>
      </c>
      <c r="D226" s="2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305</v>
      </c>
      <c r="B227" s="13">
        <v>0</v>
      </c>
      <c r="C227" s="13">
        <v>0</v>
      </c>
      <c r="D227" s="2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306</v>
      </c>
      <c r="B228" s="13">
        <v>0</v>
      </c>
      <c r="C228" s="13">
        <v>0</v>
      </c>
      <c r="D228" s="2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307</v>
      </c>
      <c r="B229" s="13">
        <v>0</v>
      </c>
      <c r="C229" s="13">
        <v>0</v>
      </c>
      <c r="D229" s="24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308</v>
      </c>
      <c r="B230" s="13">
        <v>0</v>
      </c>
      <c r="C230" s="13">
        <v>0</v>
      </c>
      <c r="D230" s="24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0</v>
      </c>
    </row>
    <row r="231" spans="1:15" x14ac:dyDescent="0.25">
      <c r="A231" s="12" t="s">
        <v>309</v>
      </c>
      <c r="B231" s="13">
        <v>0</v>
      </c>
      <c r="C231" s="13">
        <v>0</v>
      </c>
      <c r="D231" s="2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0</v>
      </c>
    </row>
    <row r="232" spans="1:15" x14ac:dyDescent="0.25">
      <c r="A232" s="12" t="s">
        <v>310</v>
      </c>
      <c r="B232" s="13">
        <v>0</v>
      </c>
      <c r="C232" s="13">
        <v>0</v>
      </c>
      <c r="D232" s="2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311</v>
      </c>
      <c r="B233" s="13">
        <v>0</v>
      </c>
      <c r="C233" s="13">
        <v>0</v>
      </c>
      <c r="D233" s="2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312</v>
      </c>
      <c r="B234" s="13">
        <v>0</v>
      </c>
      <c r="C234" s="13">
        <v>0</v>
      </c>
      <c r="D234" s="2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313</v>
      </c>
      <c r="B235" s="13">
        <v>0</v>
      </c>
      <c r="C235" s="13">
        <v>0</v>
      </c>
      <c r="D235" s="2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314</v>
      </c>
      <c r="B236" s="13">
        <v>0</v>
      </c>
      <c r="C236" s="13">
        <v>0</v>
      </c>
      <c r="D236" s="2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0</v>
      </c>
    </row>
    <row r="237" spans="1:15" x14ac:dyDescent="0.25">
      <c r="A237" s="12" t="s">
        <v>315</v>
      </c>
      <c r="B237" s="13">
        <v>0</v>
      </c>
      <c r="C237" s="13">
        <v>0</v>
      </c>
      <c r="D237" s="2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316</v>
      </c>
      <c r="B238" s="13">
        <v>0</v>
      </c>
      <c r="C238" s="13">
        <v>0</v>
      </c>
      <c r="D238" s="2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317</v>
      </c>
      <c r="B239" s="13">
        <v>0</v>
      </c>
      <c r="C239" s="13">
        <v>0</v>
      </c>
      <c r="D239" s="2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318</v>
      </c>
      <c r="B240" s="13">
        <v>0</v>
      </c>
      <c r="C240" s="13">
        <v>0</v>
      </c>
      <c r="D240" s="2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ht="16.7" customHeight="1" x14ac:dyDescent="0.25">
      <c r="A241" s="21" t="s">
        <v>319</v>
      </c>
      <c r="B241" s="22">
        <v>0</v>
      </c>
      <c r="C241" s="22">
        <v>0</v>
      </c>
      <c r="D241" s="23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</row>
    <row r="242" spans="1:15" x14ac:dyDescent="0.25">
      <c r="A242" s="12" t="s">
        <v>320</v>
      </c>
      <c r="B242" s="13">
        <v>0</v>
      </c>
      <c r="C242" s="13">
        <v>0</v>
      </c>
      <c r="D242" s="2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5">
        <v>0</v>
      </c>
    </row>
    <row r="243" spans="1:15" x14ac:dyDescent="0.25">
      <c r="A243" s="12" t="s">
        <v>321</v>
      </c>
      <c r="B243" s="13">
        <v>0</v>
      </c>
      <c r="C243" s="13">
        <v>0</v>
      </c>
      <c r="D243" s="2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322</v>
      </c>
      <c r="B244" s="13">
        <v>0</v>
      </c>
      <c r="C244" s="13">
        <v>0</v>
      </c>
      <c r="D244" s="2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323</v>
      </c>
      <c r="B245" s="13">
        <v>0</v>
      </c>
      <c r="C245" s="13">
        <v>0</v>
      </c>
      <c r="D245" s="2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324</v>
      </c>
      <c r="B246" s="13">
        <v>0</v>
      </c>
      <c r="C246" s="13">
        <v>0</v>
      </c>
      <c r="D246" s="2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325</v>
      </c>
      <c r="B247" s="13">
        <v>0</v>
      </c>
      <c r="C247" s="13">
        <v>0</v>
      </c>
      <c r="D247" s="2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326</v>
      </c>
      <c r="B248" s="13">
        <v>0</v>
      </c>
      <c r="C248" s="13">
        <v>0</v>
      </c>
      <c r="D248" s="2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327</v>
      </c>
      <c r="B249" s="13">
        <v>0</v>
      </c>
      <c r="C249" s="13">
        <v>0</v>
      </c>
      <c r="D249" s="2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328</v>
      </c>
      <c r="B250" s="13">
        <v>0</v>
      </c>
      <c r="C250" s="13">
        <v>0</v>
      </c>
      <c r="D250" s="2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329</v>
      </c>
      <c r="B251" s="13">
        <v>0</v>
      </c>
      <c r="C251" s="13">
        <v>0</v>
      </c>
      <c r="D251" s="2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330</v>
      </c>
      <c r="B252" s="13">
        <v>0</v>
      </c>
      <c r="C252" s="13">
        <v>0</v>
      </c>
      <c r="D252" s="2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331</v>
      </c>
      <c r="B253" s="13">
        <v>0</v>
      </c>
      <c r="C253" s="13">
        <v>0</v>
      </c>
      <c r="D253" s="2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332</v>
      </c>
      <c r="B254" s="13">
        <v>0</v>
      </c>
      <c r="C254" s="13">
        <v>0</v>
      </c>
      <c r="D254" s="2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333</v>
      </c>
      <c r="B255" s="13">
        <v>0</v>
      </c>
      <c r="C255" s="13">
        <v>0</v>
      </c>
      <c r="D255" s="2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334</v>
      </c>
      <c r="B256" s="13">
        <v>0</v>
      </c>
      <c r="C256" s="13">
        <v>0</v>
      </c>
      <c r="D256" s="2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335</v>
      </c>
      <c r="B257" s="13">
        <v>0</v>
      </c>
      <c r="C257" s="13">
        <v>0</v>
      </c>
      <c r="D257" s="2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336</v>
      </c>
      <c r="B258" s="13">
        <v>0</v>
      </c>
      <c r="C258" s="13">
        <v>0</v>
      </c>
      <c r="D258" s="2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337</v>
      </c>
      <c r="B259" s="13">
        <v>0</v>
      </c>
      <c r="C259" s="13">
        <v>0</v>
      </c>
      <c r="D259" s="2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338</v>
      </c>
      <c r="B260" s="13">
        <v>0</v>
      </c>
      <c r="C260" s="13">
        <v>0</v>
      </c>
      <c r="D260" s="2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339</v>
      </c>
      <c r="B261" s="13">
        <v>0</v>
      </c>
      <c r="C261" s="13">
        <v>0</v>
      </c>
      <c r="D261" s="2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340</v>
      </c>
      <c r="B262" s="13">
        <v>0</v>
      </c>
      <c r="C262" s="13">
        <v>0</v>
      </c>
      <c r="D262" s="2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341</v>
      </c>
      <c r="B263" s="13">
        <v>0</v>
      </c>
      <c r="C263" s="13">
        <v>0</v>
      </c>
      <c r="D263" s="2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342</v>
      </c>
      <c r="B264" s="13">
        <v>0</v>
      </c>
      <c r="C264" s="13">
        <v>0</v>
      </c>
      <c r="D264" s="2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343</v>
      </c>
      <c r="B265" s="13">
        <v>0</v>
      </c>
      <c r="C265" s="13">
        <v>0</v>
      </c>
      <c r="D265" s="2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344</v>
      </c>
      <c r="B266" s="13">
        <v>0</v>
      </c>
      <c r="C266" s="13">
        <v>0</v>
      </c>
      <c r="D266" s="2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345</v>
      </c>
      <c r="B267" s="13">
        <v>0</v>
      </c>
      <c r="C267" s="13">
        <v>0</v>
      </c>
      <c r="D267" s="2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ht="16.7" customHeight="1" x14ac:dyDescent="0.25">
      <c r="A268" s="21" t="s">
        <v>346</v>
      </c>
      <c r="B268" s="22">
        <v>0</v>
      </c>
      <c r="C268" s="22">
        <v>0</v>
      </c>
      <c r="D268" s="23">
        <v>0</v>
      </c>
      <c r="E268" s="22">
        <v>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</row>
    <row r="269" spans="1:15" x14ac:dyDescent="0.25">
      <c r="A269" s="12" t="s">
        <v>347</v>
      </c>
      <c r="B269" s="13">
        <v>0</v>
      </c>
      <c r="C269" s="13">
        <v>0</v>
      </c>
      <c r="D269" s="2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5">
        <v>0</v>
      </c>
    </row>
    <row r="270" spans="1:15" x14ac:dyDescent="0.25">
      <c r="A270" s="12" t="s">
        <v>348</v>
      </c>
      <c r="B270" s="13">
        <v>0</v>
      </c>
      <c r="C270" s="13">
        <v>0</v>
      </c>
      <c r="D270" s="2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349</v>
      </c>
      <c r="B271" s="13">
        <v>0</v>
      </c>
      <c r="C271" s="13">
        <v>0</v>
      </c>
      <c r="D271" s="24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0</v>
      </c>
    </row>
    <row r="272" spans="1:15" x14ac:dyDescent="0.25">
      <c r="A272" s="12" t="s">
        <v>350</v>
      </c>
      <c r="B272" s="13">
        <v>0</v>
      </c>
      <c r="C272" s="13">
        <v>0</v>
      </c>
      <c r="D272" s="2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0</v>
      </c>
    </row>
    <row r="273" spans="1:15" x14ac:dyDescent="0.25">
      <c r="A273" s="12" t="s">
        <v>351</v>
      </c>
      <c r="B273" s="13">
        <v>0</v>
      </c>
      <c r="C273" s="13">
        <v>0</v>
      </c>
      <c r="D273" s="2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352</v>
      </c>
      <c r="B274" s="13">
        <v>0</v>
      </c>
      <c r="C274" s="13">
        <v>0</v>
      </c>
      <c r="D274" s="2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353</v>
      </c>
      <c r="B275" s="13">
        <v>0</v>
      </c>
      <c r="C275" s="13">
        <v>0</v>
      </c>
      <c r="D275" s="2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354</v>
      </c>
      <c r="B276" s="13">
        <v>0</v>
      </c>
      <c r="C276" s="13">
        <v>0</v>
      </c>
      <c r="D276" s="2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355</v>
      </c>
      <c r="B277" s="13">
        <v>0</v>
      </c>
      <c r="C277" s="13">
        <v>0</v>
      </c>
      <c r="D277" s="2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356</v>
      </c>
      <c r="B278" s="13">
        <v>0</v>
      </c>
      <c r="C278" s="13">
        <v>0</v>
      </c>
      <c r="D278" s="2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357</v>
      </c>
      <c r="B279" s="13">
        <v>0</v>
      </c>
      <c r="C279" s="13">
        <v>0</v>
      </c>
      <c r="D279" s="2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358</v>
      </c>
      <c r="B280" s="13">
        <v>0</v>
      </c>
      <c r="C280" s="13">
        <v>0</v>
      </c>
      <c r="D280" s="2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359</v>
      </c>
      <c r="B281" s="13">
        <v>0</v>
      </c>
      <c r="C281" s="13">
        <v>0</v>
      </c>
      <c r="D281" s="2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360</v>
      </c>
      <c r="B282" s="13">
        <v>0</v>
      </c>
      <c r="C282" s="13">
        <v>0</v>
      </c>
      <c r="D282" s="2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361</v>
      </c>
      <c r="B283" s="13">
        <v>0</v>
      </c>
      <c r="C283" s="13">
        <v>0</v>
      </c>
      <c r="D283" s="2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362</v>
      </c>
      <c r="B284" s="13">
        <v>0</v>
      </c>
      <c r="C284" s="13">
        <v>0</v>
      </c>
      <c r="D284" s="2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363</v>
      </c>
      <c r="B285" s="13">
        <v>0</v>
      </c>
      <c r="C285" s="13">
        <v>0</v>
      </c>
      <c r="D285" s="2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364</v>
      </c>
      <c r="B286" s="13">
        <v>0</v>
      </c>
      <c r="C286" s="13">
        <v>0</v>
      </c>
      <c r="D286" s="2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365</v>
      </c>
      <c r="B287" s="13">
        <v>0</v>
      </c>
      <c r="C287" s="13">
        <v>0</v>
      </c>
      <c r="D287" s="2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366</v>
      </c>
      <c r="B288" s="13">
        <v>0</v>
      </c>
      <c r="C288" s="13">
        <v>0</v>
      </c>
      <c r="D288" s="2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367</v>
      </c>
      <c r="B289" s="13">
        <v>0</v>
      </c>
      <c r="C289" s="13">
        <v>0</v>
      </c>
      <c r="D289" s="2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368</v>
      </c>
      <c r="B290" s="13">
        <v>0</v>
      </c>
      <c r="C290" s="13">
        <v>0</v>
      </c>
      <c r="D290" s="2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369</v>
      </c>
      <c r="B291" s="13">
        <v>0</v>
      </c>
      <c r="C291" s="13">
        <v>0</v>
      </c>
      <c r="D291" s="2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370</v>
      </c>
      <c r="B292" s="13">
        <v>0</v>
      </c>
      <c r="C292" s="13">
        <v>0</v>
      </c>
      <c r="D292" s="2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371</v>
      </c>
      <c r="B293" s="13">
        <v>0</v>
      </c>
      <c r="C293" s="13">
        <v>0</v>
      </c>
      <c r="D293" s="2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372</v>
      </c>
      <c r="B294" s="13">
        <v>0</v>
      </c>
      <c r="C294" s="13">
        <v>0</v>
      </c>
      <c r="D294" s="2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373</v>
      </c>
      <c r="B295" s="13">
        <v>0</v>
      </c>
      <c r="C295" s="13">
        <v>0</v>
      </c>
      <c r="D295" s="2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374</v>
      </c>
      <c r="B296" s="13">
        <v>0</v>
      </c>
      <c r="C296" s="13">
        <v>0</v>
      </c>
      <c r="D296" s="2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375</v>
      </c>
      <c r="B297" s="13">
        <v>0</v>
      </c>
      <c r="C297" s="13">
        <v>0</v>
      </c>
      <c r="D297" s="2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ht="16.7" customHeight="1" x14ac:dyDescent="0.25">
      <c r="A298" s="21" t="s">
        <v>376</v>
      </c>
      <c r="B298" s="22">
        <v>0</v>
      </c>
      <c r="C298" s="22">
        <v>0</v>
      </c>
      <c r="D298" s="23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</row>
    <row r="299" spans="1:15" x14ac:dyDescent="0.25">
      <c r="A299" s="12" t="s">
        <v>377</v>
      </c>
      <c r="B299" s="13">
        <v>0</v>
      </c>
      <c r="C299" s="13">
        <v>0</v>
      </c>
      <c r="D299" s="2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5">
        <v>0</v>
      </c>
    </row>
    <row r="300" spans="1:15" x14ac:dyDescent="0.25">
      <c r="A300" s="12" t="s">
        <v>378</v>
      </c>
      <c r="B300" s="13">
        <v>0</v>
      </c>
      <c r="C300" s="13">
        <v>0</v>
      </c>
      <c r="D300" s="2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379</v>
      </c>
      <c r="B301" s="13">
        <v>0</v>
      </c>
      <c r="C301" s="13">
        <v>0</v>
      </c>
      <c r="D301" s="2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ht="16.7" customHeight="1" x14ac:dyDescent="0.25">
      <c r="A302" s="21" t="s">
        <v>380</v>
      </c>
      <c r="B302" s="22">
        <v>0</v>
      </c>
      <c r="C302" s="22">
        <v>0</v>
      </c>
      <c r="D302" s="23">
        <v>0</v>
      </c>
      <c r="E302" s="22"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</row>
    <row r="303" spans="1:15" x14ac:dyDescent="0.25">
      <c r="A303" s="12" t="s">
        <v>381</v>
      </c>
      <c r="B303" s="13">
        <v>0</v>
      </c>
      <c r="C303" s="13">
        <v>0</v>
      </c>
      <c r="D303" s="2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5">
        <v>0</v>
      </c>
    </row>
    <row r="304" spans="1:15" x14ac:dyDescent="0.25">
      <c r="A304" s="12" t="s">
        <v>382</v>
      </c>
      <c r="B304" s="13">
        <v>0</v>
      </c>
      <c r="C304" s="13">
        <v>0</v>
      </c>
      <c r="D304" s="2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383</v>
      </c>
      <c r="B305" s="13">
        <v>0</v>
      </c>
      <c r="C305" s="13">
        <v>0</v>
      </c>
      <c r="D305" s="2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384</v>
      </c>
      <c r="B306" s="13">
        <v>0</v>
      </c>
      <c r="C306" s="13">
        <v>0</v>
      </c>
      <c r="D306" s="2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385</v>
      </c>
      <c r="B307" s="13">
        <v>0</v>
      </c>
      <c r="C307" s="13">
        <v>0</v>
      </c>
      <c r="D307" s="2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386</v>
      </c>
      <c r="B308" s="13">
        <v>0</v>
      </c>
      <c r="C308" s="13">
        <v>0</v>
      </c>
      <c r="D308" s="2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ht="16.7" customHeight="1" x14ac:dyDescent="0.25">
      <c r="A309" s="21" t="s">
        <v>387</v>
      </c>
      <c r="B309" s="22">
        <v>0</v>
      </c>
      <c r="C309" s="22">
        <v>0</v>
      </c>
      <c r="D309" s="23">
        <v>0</v>
      </c>
      <c r="E309" s="22">
        <v>0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</row>
    <row r="310" spans="1:15" x14ac:dyDescent="0.25">
      <c r="A310" s="12" t="s">
        <v>388</v>
      </c>
      <c r="B310" s="13">
        <v>0</v>
      </c>
      <c r="C310" s="13">
        <v>0</v>
      </c>
      <c r="D310" s="2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5">
        <v>0</v>
      </c>
    </row>
    <row r="311" spans="1:15" x14ac:dyDescent="0.25">
      <c r="A311" s="12" t="s">
        <v>389</v>
      </c>
      <c r="B311" s="13">
        <v>0</v>
      </c>
      <c r="C311" s="13">
        <v>0</v>
      </c>
      <c r="D311" s="2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390</v>
      </c>
      <c r="B312" s="13">
        <v>0</v>
      </c>
      <c r="C312" s="13">
        <v>0</v>
      </c>
      <c r="D312" s="2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391</v>
      </c>
      <c r="B313" s="13">
        <v>0</v>
      </c>
      <c r="C313" s="13">
        <v>0</v>
      </c>
      <c r="D313" s="2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392</v>
      </c>
      <c r="B314" s="13">
        <v>0</v>
      </c>
      <c r="C314" s="13">
        <v>0</v>
      </c>
      <c r="D314" s="2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ht="16.7" customHeight="1" x14ac:dyDescent="0.25">
      <c r="A315" s="21" t="s">
        <v>393</v>
      </c>
      <c r="B315" s="22">
        <v>0</v>
      </c>
      <c r="C315" s="22">
        <v>0</v>
      </c>
      <c r="D315" s="23">
        <v>0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</row>
    <row r="316" spans="1:15" x14ac:dyDescent="0.25">
      <c r="A316" s="12" t="s">
        <v>394</v>
      </c>
      <c r="B316" s="13">
        <v>0</v>
      </c>
      <c r="C316" s="13">
        <v>0</v>
      </c>
      <c r="D316" s="24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5">
        <v>0</v>
      </c>
    </row>
    <row r="317" spans="1:15" ht="16.7" customHeight="1" x14ac:dyDescent="0.25">
      <c r="A317" s="21" t="s">
        <v>395</v>
      </c>
      <c r="B317" s="22">
        <v>0</v>
      </c>
      <c r="C317" s="22">
        <v>0</v>
      </c>
      <c r="D317" s="23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</row>
    <row r="318" spans="1:15" x14ac:dyDescent="0.25">
      <c r="A318" s="12" t="s">
        <v>396</v>
      </c>
      <c r="B318" s="13">
        <v>0</v>
      </c>
      <c r="C318" s="13">
        <v>0</v>
      </c>
      <c r="D318" s="2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5">
        <v>0</v>
      </c>
    </row>
    <row r="319" spans="1:15" x14ac:dyDescent="0.25">
      <c r="A319" s="12" t="s">
        <v>397</v>
      </c>
      <c r="B319" s="13">
        <v>0</v>
      </c>
      <c r="C319" s="13">
        <v>0</v>
      </c>
      <c r="D319" s="2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ht="16.7" customHeight="1" x14ac:dyDescent="0.25">
      <c r="A320" s="21" t="s">
        <v>398</v>
      </c>
      <c r="B320" s="22">
        <v>0</v>
      </c>
      <c r="C320" s="22">
        <v>12</v>
      </c>
      <c r="D320" s="23">
        <v>-1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4</v>
      </c>
      <c r="N320" s="22">
        <v>0</v>
      </c>
      <c r="O320" s="22">
        <v>0</v>
      </c>
    </row>
    <row r="321" spans="1:15" x14ac:dyDescent="0.25">
      <c r="A321" s="12" t="s">
        <v>399</v>
      </c>
      <c r="B321" s="13">
        <v>0</v>
      </c>
      <c r="C321" s="13">
        <v>12</v>
      </c>
      <c r="D321" s="24">
        <v>-1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4</v>
      </c>
      <c r="N321" s="13">
        <v>0</v>
      </c>
      <c r="O321" s="25">
        <v>0</v>
      </c>
    </row>
    <row r="322" spans="1:15" ht="16.7" customHeight="1" x14ac:dyDescent="0.25">
      <c r="A322" s="21" t="s">
        <v>400</v>
      </c>
      <c r="B322" s="22">
        <v>0</v>
      </c>
      <c r="C322" s="22">
        <v>0</v>
      </c>
      <c r="D322" s="23">
        <v>0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</row>
    <row r="323" spans="1:15" x14ac:dyDescent="0.25">
      <c r="A323" s="12" t="s">
        <v>401</v>
      </c>
      <c r="B323" s="13">
        <v>0</v>
      </c>
      <c r="C323" s="13">
        <v>0</v>
      </c>
      <c r="D323" s="2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5">
        <v>0</v>
      </c>
    </row>
    <row r="324" spans="1:15" ht="16.7" customHeight="1" x14ac:dyDescent="0.25">
      <c r="A324" s="21" t="s">
        <v>402</v>
      </c>
      <c r="B324" s="22">
        <v>0</v>
      </c>
      <c r="C324" s="22">
        <v>0</v>
      </c>
      <c r="D324" s="23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</row>
    <row r="325" spans="1:15" x14ac:dyDescent="0.25">
      <c r="A325" s="12" t="s">
        <v>403</v>
      </c>
      <c r="B325" s="13">
        <v>0</v>
      </c>
      <c r="C325" s="13">
        <v>0</v>
      </c>
      <c r="D325" s="2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5">
        <v>0</v>
      </c>
    </row>
    <row r="326" spans="1:15" ht="16.7" customHeight="1" x14ac:dyDescent="0.25">
      <c r="A326" s="26" t="s">
        <v>404</v>
      </c>
      <c r="B326" s="22">
        <v>0</v>
      </c>
      <c r="C326" s="22">
        <v>86</v>
      </c>
      <c r="D326" s="23">
        <v>-1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14</v>
      </c>
      <c r="N326" s="22">
        <v>0</v>
      </c>
      <c r="O326" s="22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4" t="s">
        <v>463</v>
      </c>
      <c r="D1" s="84"/>
      <c r="E1" s="84"/>
      <c r="F1" s="84"/>
      <c r="G1" s="84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3" t="s">
        <v>455</v>
      </c>
      <c r="D4" s="83"/>
      <c r="E4" s="83"/>
      <c r="F4" s="83"/>
      <c r="G4" s="83"/>
      <c r="H4" s="65"/>
      <c r="I4" s="68"/>
      <c r="J4" s="68"/>
      <c r="K4" s="83" t="s">
        <v>464</v>
      </c>
      <c r="L4" s="83"/>
      <c r="M4" s="65"/>
      <c r="N4" s="65"/>
      <c r="O4" s="65"/>
      <c r="P4" s="83" t="s">
        <v>456</v>
      </c>
      <c r="Q4" s="83"/>
      <c r="R4" s="65"/>
      <c r="S4" s="65"/>
      <c r="T4" s="68"/>
      <c r="U4" s="83" t="s">
        <v>457</v>
      </c>
      <c r="V4" s="83"/>
      <c r="W4" s="83"/>
      <c r="X4" s="68"/>
      <c r="Y4" s="68"/>
      <c r="Z4" s="68"/>
      <c r="AA4" s="83" t="s">
        <v>458</v>
      </c>
      <c r="AB4" s="83"/>
      <c r="AC4" s="83"/>
      <c r="AD4" s="83"/>
      <c r="AE4" s="83"/>
      <c r="AF4" s="83"/>
      <c r="AG4" s="68"/>
      <c r="AH4" s="68"/>
      <c r="AI4" s="68"/>
      <c r="AJ4" s="83" t="s">
        <v>459</v>
      </c>
      <c r="AK4" s="83"/>
      <c r="AL4" s="83"/>
      <c r="AM4" s="83"/>
      <c r="AN4" s="83"/>
      <c r="AO4" s="68"/>
      <c r="AP4" s="68"/>
      <c r="AQ4" s="68"/>
      <c r="AR4" s="83" t="s">
        <v>460</v>
      </c>
      <c r="AS4" s="83"/>
      <c r="AT4" s="83"/>
      <c r="AU4" s="83"/>
      <c r="AV4" s="83"/>
      <c r="AW4" s="83"/>
      <c r="AX4" s="69"/>
      <c r="AY4" s="69"/>
      <c r="AZ4" s="69"/>
      <c r="BA4" s="83" t="s">
        <v>461</v>
      </c>
      <c r="BB4" s="83"/>
      <c r="BC4" s="83"/>
      <c r="BD4" s="70"/>
      <c r="BE4" s="68"/>
      <c r="BF4" s="68"/>
      <c r="BG4" s="68"/>
      <c r="BH4" s="83" t="s">
        <v>66</v>
      </c>
      <c r="BI4" s="83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1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2"/>
      <c r="AS5" s="72"/>
      <c r="AT5" s="72"/>
      <c r="AU5" s="72"/>
      <c r="AV5" s="72"/>
      <c r="AW5" s="72"/>
      <c r="AX5" s="68"/>
      <c r="AY5" s="68"/>
      <c r="AZ5" s="68"/>
      <c r="BA5" s="72"/>
      <c r="BB5" s="72"/>
      <c r="BC5" s="72"/>
      <c r="BD5" s="72"/>
      <c r="BE5" s="68"/>
      <c r="BF5" s="68"/>
      <c r="BG5" s="68"/>
      <c r="BH5" s="68"/>
      <c r="BI5" s="71"/>
    </row>
    <row r="6" spans="1:61" ht="14.25" customHeight="1" x14ac:dyDescent="0.2">
      <c r="A6" s="65"/>
      <c r="B6" s="65"/>
      <c r="C6" s="73" t="s">
        <v>465</v>
      </c>
      <c r="D6" s="74" t="s">
        <v>20</v>
      </c>
      <c r="E6" s="74" t="s">
        <v>466</v>
      </c>
      <c r="F6" s="74" t="s">
        <v>39</v>
      </c>
      <c r="G6" s="75" t="s">
        <v>27</v>
      </c>
      <c r="H6" s="68"/>
      <c r="I6" s="68"/>
      <c r="J6" s="68"/>
      <c r="K6" s="73" t="s">
        <v>467</v>
      </c>
      <c r="L6" s="75" t="s">
        <v>468</v>
      </c>
      <c r="M6" s="68"/>
      <c r="N6" s="68"/>
      <c r="O6" s="68"/>
      <c r="P6" s="73" t="s">
        <v>469</v>
      </c>
      <c r="Q6" s="75" t="s">
        <v>470</v>
      </c>
      <c r="R6" s="68"/>
      <c r="S6" s="68"/>
      <c r="T6" s="68"/>
      <c r="U6" s="73" t="s">
        <v>31</v>
      </c>
      <c r="V6" s="74" t="s">
        <v>32</v>
      </c>
      <c r="W6" s="75" t="s">
        <v>33</v>
      </c>
      <c r="X6" s="68"/>
      <c r="Y6" s="68"/>
      <c r="Z6" s="68"/>
      <c r="AA6" s="73" t="s">
        <v>35</v>
      </c>
      <c r="AB6" s="74" t="s">
        <v>471</v>
      </c>
      <c r="AC6" s="74" t="s">
        <v>472</v>
      </c>
      <c r="AD6" s="74" t="s">
        <v>38</v>
      </c>
      <c r="AE6" s="74" t="s">
        <v>32</v>
      </c>
      <c r="AF6" s="75" t="s">
        <v>39</v>
      </c>
      <c r="AG6" s="68"/>
      <c r="AH6" s="68"/>
      <c r="AI6" s="68"/>
      <c r="AJ6" s="73" t="s">
        <v>35</v>
      </c>
      <c r="AK6" s="74" t="s">
        <v>473</v>
      </c>
      <c r="AL6" s="74" t="s">
        <v>474</v>
      </c>
      <c r="AM6" s="74" t="s">
        <v>475</v>
      </c>
      <c r="AN6" s="75" t="s">
        <v>476</v>
      </c>
      <c r="AO6" s="68"/>
      <c r="AP6" s="68"/>
      <c r="AQ6" s="68"/>
      <c r="AR6" s="73" t="s">
        <v>49</v>
      </c>
      <c r="AS6" s="74" t="s">
        <v>50</v>
      </c>
      <c r="AT6" s="74" t="s">
        <v>477</v>
      </c>
      <c r="AU6" s="74" t="s">
        <v>52</v>
      </c>
      <c r="AV6" s="74" t="s">
        <v>53</v>
      </c>
      <c r="AW6" s="75" t="s">
        <v>54</v>
      </c>
      <c r="AX6" s="68"/>
      <c r="AY6" s="68"/>
      <c r="AZ6" s="68"/>
      <c r="BA6" s="73" t="s">
        <v>478</v>
      </c>
      <c r="BB6" s="74" t="s">
        <v>57</v>
      </c>
      <c r="BC6" s="75" t="s">
        <v>58</v>
      </c>
      <c r="BD6" s="75" t="s">
        <v>62</v>
      </c>
      <c r="BE6" s="68"/>
      <c r="BF6" s="68"/>
      <c r="BG6" s="68"/>
      <c r="BH6" s="73" t="s">
        <v>67</v>
      </c>
      <c r="BI6" s="75" t="s">
        <v>54</v>
      </c>
    </row>
    <row r="7" spans="1:61" ht="21" customHeight="1" x14ac:dyDescent="0.2">
      <c r="A7" s="65"/>
      <c r="B7" s="65"/>
      <c r="C7" s="76">
        <f>DatosGenerales!C9</f>
        <v>0</v>
      </c>
      <c r="D7" s="77">
        <f>DatosGenerales!C13</f>
        <v>0</v>
      </c>
      <c r="E7" s="77">
        <f>DatosGenerales!C20</f>
        <v>7</v>
      </c>
      <c r="F7" s="77">
        <f>DatosGenerales!C21</f>
        <v>3</v>
      </c>
      <c r="G7" s="78">
        <f>DatosGenerales!C24</f>
        <v>5</v>
      </c>
      <c r="H7" s="68"/>
      <c r="I7" s="68"/>
      <c r="J7" s="68"/>
      <c r="K7" s="76">
        <f>DatosGenerales!C23</f>
        <v>0</v>
      </c>
      <c r="L7" s="78">
        <f>DatosGenerales!C24</f>
        <v>5</v>
      </c>
      <c r="M7" s="68"/>
      <c r="N7" s="68"/>
      <c r="O7" s="68"/>
      <c r="P7" s="76">
        <f>DatosGenerales!C58</f>
        <v>39</v>
      </c>
      <c r="Q7" s="78">
        <f>DatosGenerales!C59</f>
        <v>5</v>
      </c>
      <c r="R7" s="68"/>
      <c r="S7" s="68"/>
      <c r="T7" s="68"/>
      <c r="U7" s="76">
        <f>DatosGenerales!C26</f>
        <v>6</v>
      </c>
      <c r="V7" s="77">
        <f>DatosGenerales!C27</f>
        <v>0</v>
      </c>
      <c r="W7" s="78">
        <f>DatosGenerales!C28</f>
        <v>5</v>
      </c>
      <c r="X7" s="68"/>
      <c r="Y7" s="68"/>
      <c r="Z7" s="68"/>
      <c r="AA7" s="76">
        <f>DatosGenerales!C29</f>
        <v>116</v>
      </c>
      <c r="AB7" s="77">
        <f>DatosGenerales!C30</f>
        <v>1</v>
      </c>
      <c r="AC7" s="77">
        <f>DatosGenerales!C31</f>
        <v>0</v>
      </c>
      <c r="AD7" s="77">
        <f>DatosGenerales!C32</f>
        <v>1</v>
      </c>
      <c r="AE7" s="77">
        <f>DatosGenerales!C33</f>
        <v>0</v>
      </c>
      <c r="AF7" s="78">
        <f>DatosGenerales!C34</f>
        <v>1</v>
      </c>
      <c r="AG7" s="68"/>
      <c r="AH7" s="68"/>
      <c r="AI7" s="68"/>
      <c r="AJ7" s="76">
        <f>DatosGenerales!C35</f>
        <v>14</v>
      </c>
      <c r="AK7" s="77">
        <f>DatosGenerales!C36</f>
        <v>0</v>
      </c>
      <c r="AL7" s="77">
        <f>DatosGenerales!C37</f>
        <v>0</v>
      </c>
      <c r="AM7" s="77">
        <f>DatosGenerales!C38</f>
        <v>10</v>
      </c>
      <c r="AN7" s="78">
        <f>DatosGenerales!C39</f>
        <v>1</v>
      </c>
      <c r="AO7" s="68"/>
      <c r="AP7" s="68"/>
      <c r="AQ7" s="68"/>
      <c r="AR7" s="76">
        <f>DatosGenerales!C44</f>
        <v>0</v>
      </c>
      <c r="AS7" s="77">
        <f>DatosGenerales!C45</f>
        <v>7</v>
      </c>
      <c r="AT7" s="77">
        <f>DatosGenerales!C46</f>
        <v>0</v>
      </c>
      <c r="AU7" s="77">
        <f>DatosGenerales!C47</f>
        <v>0</v>
      </c>
      <c r="AV7" s="77">
        <f>DatosGenerales!C48</f>
        <v>6</v>
      </c>
      <c r="AW7" s="78">
        <f>DatosGenerales!C49</f>
        <v>2</v>
      </c>
      <c r="AX7" s="68"/>
      <c r="AY7" s="68"/>
      <c r="AZ7" s="68"/>
      <c r="BA7" s="76">
        <f>DatosGenerales!C50</f>
        <v>0</v>
      </c>
      <c r="BB7" s="77">
        <f>DatosGenerales!C51</f>
        <v>7</v>
      </c>
      <c r="BC7" s="78">
        <f>DatosGenerales!C52</f>
        <v>8</v>
      </c>
      <c r="BD7" s="78">
        <f>DatosGenerales!C55</f>
        <v>0</v>
      </c>
      <c r="BE7" s="68"/>
      <c r="BF7" s="68"/>
      <c r="BG7" s="68"/>
      <c r="BH7" s="76">
        <f>DatosGenerales!C62</f>
        <v>0</v>
      </c>
      <c r="BI7" s="78">
        <f>DatosGenerales!C63</f>
        <v>366</v>
      </c>
    </row>
  </sheetData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0" t="s">
        <v>455</v>
      </c>
      <c r="B1" s="61" t="s">
        <v>456</v>
      </c>
      <c r="C1" s="61" t="s">
        <v>457</v>
      </c>
      <c r="D1" s="61" t="s">
        <v>458</v>
      </c>
      <c r="E1" s="61" t="s">
        <v>459</v>
      </c>
      <c r="F1" s="61" t="s">
        <v>460</v>
      </c>
      <c r="G1" s="61" t="s">
        <v>461</v>
      </c>
      <c r="H1" s="61" t="s">
        <v>66</v>
      </c>
      <c r="I1" s="61" t="s">
        <v>462</v>
      </c>
    </row>
    <row r="2" spans="1:9" x14ac:dyDescent="0.2">
      <c r="A2" s="63" t="s">
        <v>466</v>
      </c>
      <c r="B2" s="63" t="s">
        <v>469</v>
      </c>
      <c r="C2" s="63" t="s">
        <v>31</v>
      </c>
      <c r="D2" s="63" t="s">
        <v>35</v>
      </c>
      <c r="E2" s="63" t="s">
        <v>35</v>
      </c>
      <c r="F2" s="63" t="s">
        <v>50</v>
      </c>
      <c r="G2" s="63" t="s">
        <v>57</v>
      </c>
      <c r="H2" s="63" t="s">
        <v>54</v>
      </c>
      <c r="I2" s="62" t="s">
        <v>468</v>
      </c>
    </row>
    <row r="3" spans="1:9" x14ac:dyDescent="0.2">
      <c r="A3" s="63" t="s">
        <v>39</v>
      </c>
      <c r="B3" s="63" t="s">
        <v>470</v>
      </c>
      <c r="C3" s="63" t="s">
        <v>33</v>
      </c>
      <c r="D3" s="63" t="s">
        <v>471</v>
      </c>
      <c r="E3" s="63" t="s">
        <v>475</v>
      </c>
      <c r="F3" s="63" t="s">
        <v>53</v>
      </c>
      <c r="G3" s="63" t="s">
        <v>58</v>
      </c>
      <c r="H3" s="63"/>
    </row>
    <row r="4" spans="1:9" x14ac:dyDescent="0.2">
      <c r="A4" s="63" t="s">
        <v>27</v>
      </c>
      <c r="C4" s="63"/>
      <c r="D4" s="63" t="s">
        <v>38</v>
      </c>
      <c r="E4" s="63" t="s">
        <v>476</v>
      </c>
      <c r="F4" s="63" t="s">
        <v>54</v>
      </c>
      <c r="G4" s="63"/>
    </row>
    <row r="5" spans="1:9" x14ac:dyDescent="0.2">
      <c r="A5" s="63"/>
      <c r="D5" s="63" t="s">
        <v>39</v>
      </c>
      <c r="E5" s="63"/>
      <c r="F5" s="63"/>
    </row>
    <row r="6" spans="1:9" x14ac:dyDescent="0.2">
      <c r="A6" s="63"/>
      <c r="D6" s="63"/>
      <c r="E6" s="63"/>
      <c r="F6" s="63"/>
    </row>
    <row r="7" spans="1:9" x14ac:dyDescent="0.2">
      <c r="D7" s="63"/>
      <c r="F7" s="63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405</v>
      </c>
    </row>
    <row r="4" spans="2:13" ht="39" thickBot="1" x14ac:dyDescent="0.25">
      <c r="B4" s="28" t="s">
        <v>69</v>
      </c>
      <c r="C4" s="29" t="s">
        <v>406</v>
      </c>
      <c r="D4" s="29" t="s">
        <v>407</v>
      </c>
      <c r="E4" s="29" t="s">
        <v>408</v>
      </c>
      <c r="F4" s="29" t="s">
        <v>409</v>
      </c>
      <c r="G4" s="29" t="s">
        <v>410</v>
      </c>
      <c r="H4" s="29" t="s">
        <v>411</v>
      </c>
      <c r="I4" s="29" t="s">
        <v>412</v>
      </c>
      <c r="J4" s="29" t="s">
        <v>413</v>
      </c>
      <c r="K4" s="29" t="s">
        <v>80</v>
      </c>
      <c r="L4" s="29" t="s">
        <v>414</v>
      </c>
      <c r="M4" s="30" t="s">
        <v>82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415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69</v>
      </c>
      <c r="E10" s="41" t="s">
        <v>408</v>
      </c>
      <c r="F10" s="41" t="s">
        <v>409</v>
      </c>
      <c r="G10" s="41" t="s">
        <v>410</v>
      </c>
      <c r="H10" s="41" t="s">
        <v>411</v>
      </c>
      <c r="I10" s="41" t="s">
        <v>412</v>
      </c>
      <c r="J10" s="41" t="s">
        <v>413</v>
      </c>
      <c r="K10" s="41" t="s">
        <v>414</v>
      </c>
      <c r="L10" s="42" t="s">
        <v>82</v>
      </c>
      <c r="M10" s="43"/>
    </row>
    <row r="11" spans="2:13" ht="13.15" customHeight="1" x14ac:dyDescent="0.2">
      <c r="B11" s="85" t="s">
        <v>416</v>
      </c>
      <c r="C11" s="85"/>
      <c r="D11" s="44">
        <f>DatosDelitos!D5+DatosDelitos!D13-DatosDelitos!D17</f>
        <v>-1</v>
      </c>
      <c r="E11" s="45">
        <f>DatosDelitos!I5+DatosDelitos!I13-DatosDelitos!I17</f>
        <v>0</v>
      </c>
      <c r="F11" s="45">
        <f>DatosDelitos!J5+DatosDelitos!J13-DatosDelitos!J17</f>
        <v>0</v>
      </c>
      <c r="G11" s="45">
        <f>DatosDelitos!K5+DatosDelitos!K13-DatosDelitos!K17</f>
        <v>0</v>
      </c>
      <c r="H11" s="46">
        <f>DatosDelitos!L5+DatosDelitos!L13-DatosDelitos!L17</f>
        <v>0</v>
      </c>
      <c r="I11" s="46">
        <f>DatosDelitos!M5+DatosDelitos!M13-DatosDelitos!M17</f>
        <v>0</v>
      </c>
      <c r="J11" s="46">
        <f>DatosDelitos!N5+DatosDelitos!N13-DatosDelitos!N17</f>
        <v>0</v>
      </c>
      <c r="K11" s="46">
        <f>DatosDelitos!P5+DatosDelitos!P13-DatosDelitos!P17</f>
        <v>0</v>
      </c>
      <c r="L11" s="47">
        <f>DatosDelitos!Q5+DatosDelitos!Q13-DatosDelitos!Q17</f>
        <v>0</v>
      </c>
    </row>
    <row r="12" spans="2:13" ht="13.15" customHeight="1" x14ac:dyDescent="0.2">
      <c r="B12" s="86" t="s">
        <v>89</v>
      </c>
      <c r="C12" s="86"/>
      <c r="D12" s="48">
        <f>DatosDelitos!D10</f>
        <v>0</v>
      </c>
      <c r="E12" s="49">
        <f>DatosDelitos!I10</f>
        <v>0</v>
      </c>
      <c r="F12" s="49">
        <f>DatosDelitos!J10</f>
        <v>0</v>
      </c>
      <c r="G12" s="49">
        <f>DatosDelitos!K10</f>
        <v>0</v>
      </c>
      <c r="H12" s="49">
        <f>DatosDelitos!L10</f>
        <v>0</v>
      </c>
      <c r="I12" s="49">
        <f>DatosDelitos!M10</f>
        <v>0</v>
      </c>
      <c r="J12" s="49">
        <f>DatosDelitos!N10</f>
        <v>0</v>
      </c>
      <c r="K12" s="49">
        <f>DatosDelitos!P10</f>
        <v>0</v>
      </c>
      <c r="L12" s="50">
        <f>DatosDelitos!Q10</f>
        <v>0</v>
      </c>
    </row>
    <row r="13" spans="2:13" ht="13.15" customHeight="1" x14ac:dyDescent="0.2">
      <c r="B13" s="86" t="s">
        <v>99</v>
      </c>
      <c r="C13" s="86"/>
      <c r="D13" s="48">
        <f>DatosDelitos!D20</f>
        <v>0</v>
      </c>
      <c r="E13" s="49">
        <f>DatosDelitos!I20</f>
        <v>0</v>
      </c>
      <c r="F13" s="49">
        <f>DatosDelitos!J20</f>
        <v>0</v>
      </c>
      <c r="G13" s="49">
        <f>DatosDelitos!K20</f>
        <v>0</v>
      </c>
      <c r="H13" s="49">
        <f>DatosDelitos!L20</f>
        <v>0</v>
      </c>
      <c r="I13" s="49">
        <f>DatosDelitos!M20</f>
        <v>0</v>
      </c>
      <c r="J13" s="49">
        <f>DatosDelitos!N20</f>
        <v>0</v>
      </c>
      <c r="K13" s="49">
        <f>DatosDelitos!P20</f>
        <v>0</v>
      </c>
      <c r="L13" s="50">
        <f>DatosDelitos!Q20</f>
        <v>0</v>
      </c>
    </row>
    <row r="14" spans="2:13" ht="13.15" customHeight="1" x14ac:dyDescent="0.2">
      <c r="B14" s="86" t="s">
        <v>102</v>
      </c>
      <c r="C14" s="86"/>
      <c r="D14" s="48">
        <f>DatosDelitos!D23</f>
        <v>0</v>
      </c>
      <c r="E14" s="49">
        <f>DatosDelitos!I23</f>
        <v>0</v>
      </c>
      <c r="F14" s="49">
        <f>DatosDelitos!J23</f>
        <v>0</v>
      </c>
      <c r="G14" s="49">
        <f>DatosDelitos!K23</f>
        <v>0</v>
      </c>
      <c r="H14" s="49">
        <f>DatosDelitos!L23</f>
        <v>0</v>
      </c>
      <c r="I14" s="49">
        <f>DatosDelitos!M23</f>
        <v>0</v>
      </c>
      <c r="J14" s="49">
        <f>DatosDelitos!N23</f>
        <v>0</v>
      </c>
      <c r="K14" s="49">
        <f>DatosDelitos!P23</f>
        <v>0</v>
      </c>
      <c r="L14" s="50">
        <f>DatosDelitos!Q23</f>
        <v>0</v>
      </c>
    </row>
    <row r="15" spans="2:13" ht="13.15" customHeight="1" x14ac:dyDescent="0.2">
      <c r="B15" s="86" t="s">
        <v>417</v>
      </c>
      <c r="C15" s="86"/>
      <c r="D15" s="48">
        <f>DatosDelitos!D17+DatosDelitos!D44</f>
        <v>0</v>
      </c>
      <c r="E15" s="49">
        <f>DatosDelitos!I17+DatosDelitos!I44</f>
        <v>0</v>
      </c>
      <c r="F15" s="49">
        <f>DatosDelitos!J16+DatosDelitos!J44</f>
        <v>0</v>
      </c>
      <c r="G15" s="49">
        <f>DatosDelitos!K17+DatosDelitos!K44</f>
        <v>0</v>
      </c>
      <c r="H15" s="49">
        <f>DatosDelitos!L17+DatosDelitos!L44</f>
        <v>0</v>
      </c>
      <c r="I15" s="49">
        <f>DatosDelitos!M17+DatosDelitos!M44</f>
        <v>0</v>
      </c>
      <c r="J15" s="49">
        <f>DatosDelitos!N17+DatosDelitos!N44</f>
        <v>0</v>
      </c>
      <c r="K15" s="49">
        <f>DatosDelitos!P17+DatosDelitos!P44</f>
        <v>0</v>
      </c>
      <c r="L15" s="50">
        <f>DatosDelitos!Q17+DatosDelitos!Q44</f>
        <v>0</v>
      </c>
    </row>
    <row r="16" spans="2:13" ht="13.15" customHeight="1" x14ac:dyDescent="0.2">
      <c r="B16" s="86" t="s">
        <v>418</v>
      </c>
      <c r="C16" s="86"/>
      <c r="D16" s="48">
        <f>DatosDelitos!D30</f>
        <v>0</v>
      </c>
      <c r="E16" s="49">
        <f>DatosDelitos!I30</f>
        <v>0</v>
      </c>
      <c r="F16" s="49">
        <f>DatosDelitos!J30</f>
        <v>0</v>
      </c>
      <c r="G16" s="49">
        <f>DatosDelitos!K30</f>
        <v>0</v>
      </c>
      <c r="H16" s="49">
        <f>DatosDelitos!L30</f>
        <v>0</v>
      </c>
      <c r="I16" s="49">
        <f>DatosDelitos!M30</f>
        <v>1</v>
      </c>
      <c r="J16" s="49">
        <f>DatosDelitos!N30</f>
        <v>0</v>
      </c>
      <c r="K16" s="49">
        <f>DatosDelitos!P30</f>
        <v>0</v>
      </c>
      <c r="L16" s="50">
        <f>DatosDelitos!Q30</f>
        <v>0</v>
      </c>
    </row>
    <row r="17" spans="2:12" ht="13.15" customHeight="1" x14ac:dyDescent="0.2">
      <c r="B17" s="87" t="s">
        <v>419</v>
      </c>
      <c r="C17" s="87"/>
      <c r="D17" s="48">
        <f>DatosDelitos!D42-DatosDelitos!D44</f>
        <v>0</v>
      </c>
      <c r="E17" s="49">
        <f>DatosDelitos!I42-DatosDelitos!I44</f>
        <v>0</v>
      </c>
      <c r="F17" s="49">
        <f>DatosDelitos!J42-DatosDelitos!J44</f>
        <v>0</v>
      </c>
      <c r="G17" s="49">
        <f>DatosDelitos!K42-DatosDelitos!K44</f>
        <v>0</v>
      </c>
      <c r="H17" s="49">
        <f>DatosDelitos!L42-DatosDelitos!L44</f>
        <v>0</v>
      </c>
      <c r="I17" s="49">
        <f>DatosDelitos!M42-DatosDelitos!M44</f>
        <v>0</v>
      </c>
      <c r="J17" s="49">
        <f>DatosDelitos!N42-DatosDelitos!N44</f>
        <v>0</v>
      </c>
      <c r="K17" s="49">
        <f>DatosDelitos!P42-DatosDelitos!P44</f>
        <v>0</v>
      </c>
      <c r="L17" s="50">
        <f>DatosDelitos!Q42-DatosDelitos!Q44</f>
        <v>0</v>
      </c>
    </row>
    <row r="18" spans="2:12" ht="13.15" customHeight="1" x14ac:dyDescent="0.2">
      <c r="B18" s="86" t="s">
        <v>420</v>
      </c>
      <c r="C18" s="86"/>
      <c r="D18" s="48">
        <f>DatosDelitos!D50</f>
        <v>-1</v>
      </c>
      <c r="E18" s="49">
        <f>DatosDelitos!I50</f>
        <v>0</v>
      </c>
      <c r="F18" s="49">
        <f>DatosDelitos!J50</f>
        <v>0</v>
      </c>
      <c r="G18" s="49">
        <f>DatosDelitos!K50</f>
        <v>0</v>
      </c>
      <c r="H18" s="49">
        <f>DatosDelitos!L50</f>
        <v>0</v>
      </c>
      <c r="I18" s="49">
        <f>DatosDelitos!M50</f>
        <v>0</v>
      </c>
      <c r="J18" s="49">
        <f>DatosDelitos!N50</f>
        <v>0</v>
      </c>
      <c r="K18" s="49">
        <f>DatosDelitos!P50</f>
        <v>0</v>
      </c>
      <c r="L18" s="50">
        <f>DatosDelitos!Q50</f>
        <v>0</v>
      </c>
    </row>
    <row r="19" spans="2:12" ht="13.15" customHeight="1" x14ac:dyDescent="0.2">
      <c r="B19" s="86" t="s">
        <v>421</v>
      </c>
      <c r="C19" s="86"/>
      <c r="D19" s="48">
        <f>DatosDelitos!D72</f>
        <v>0</v>
      </c>
      <c r="E19" s="49">
        <f>DatosDelitos!I72</f>
        <v>0</v>
      </c>
      <c r="F19" s="49">
        <f>DatosDelitos!J72</f>
        <v>0</v>
      </c>
      <c r="G19" s="49">
        <f>DatosDelitos!K72</f>
        <v>0</v>
      </c>
      <c r="H19" s="49">
        <f>DatosDelitos!L72</f>
        <v>0</v>
      </c>
      <c r="I19" s="49">
        <f>DatosDelitos!M72</f>
        <v>1</v>
      </c>
      <c r="J19" s="49">
        <f>DatosDelitos!N72</f>
        <v>0</v>
      </c>
      <c r="K19" s="49">
        <f>DatosDelitos!P72</f>
        <v>0</v>
      </c>
      <c r="L19" s="50">
        <f>DatosDelitos!Q72</f>
        <v>0</v>
      </c>
    </row>
    <row r="20" spans="2:12" ht="27" customHeight="1" x14ac:dyDescent="0.2">
      <c r="B20" s="86" t="s">
        <v>422</v>
      </c>
      <c r="C20" s="86"/>
      <c r="D20" s="48">
        <f>DatosDelitos!D74</f>
        <v>0</v>
      </c>
      <c r="E20" s="49">
        <f>DatosDelitos!I74</f>
        <v>0</v>
      </c>
      <c r="F20" s="49">
        <f>DatosDelitos!J74</f>
        <v>0</v>
      </c>
      <c r="G20" s="49">
        <f>DatosDelitos!K74</f>
        <v>0</v>
      </c>
      <c r="H20" s="49">
        <f>DatosDelitos!L74</f>
        <v>0</v>
      </c>
      <c r="I20" s="49">
        <f>DatosDelitos!M74</f>
        <v>0</v>
      </c>
      <c r="J20" s="49">
        <f>DatosDelitos!N74</f>
        <v>0</v>
      </c>
      <c r="K20" s="49">
        <f>DatosDelitos!P74</f>
        <v>0</v>
      </c>
      <c r="L20" s="50">
        <f>DatosDelitos!Q74</f>
        <v>0</v>
      </c>
    </row>
    <row r="21" spans="2:12" ht="13.15" customHeight="1" x14ac:dyDescent="0.2">
      <c r="B21" s="87" t="s">
        <v>423</v>
      </c>
      <c r="C21" s="87"/>
      <c r="D21" s="48">
        <f>DatosDelitos!D81</f>
        <v>0</v>
      </c>
      <c r="E21" s="49">
        <f>DatosDelitos!I81</f>
        <v>0</v>
      </c>
      <c r="F21" s="49">
        <f>DatosDelitos!J81</f>
        <v>0</v>
      </c>
      <c r="G21" s="49">
        <f>DatosDelitos!K81</f>
        <v>0</v>
      </c>
      <c r="H21" s="49">
        <f>DatosDelitos!L81</f>
        <v>0</v>
      </c>
      <c r="I21" s="49">
        <f>DatosDelitos!M81</f>
        <v>0</v>
      </c>
      <c r="J21" s="49">
        <f>DatosDelitos!N81</f>
        <v>0</v>
      </c>
      <c r="K21" s="49">
        <f>DatosDelitos!P81</f>
        <v>0</v>
      </c>
      <c r="L21" s="50">
        <f>DatosDelitos!Q81</f>
        <v>0</v>
      </c>
    </row>
    <row r="22" spans="2:12" ht="13.15" customHeight="1" x14ac:dyDescent="0.2">
      <c r="B22" s="86" t="s">
        <v>424</v>
      </c>
      <c r="C22" s="86"/>
      <c r="D22" s="48">
        <f>DatosDelitos!D84</f>
        <v>0</v>
      </c>
      <c r="E22" s="49">
        <f>DatosDelitos!I84</f>
        <v>0</v>
      </c>
      <c r="F22" s="49">
        <f>DatosDelitos!J84</f>
        <v>0</v>
      </c>
      <c r="G22" s="49">
        <f>DatosDelitos!K84</f>
        <v>0</v>
      </c>
      <c r="H22" s="49">
        <f>DatosDelitos!L84</f>
        <v>0</v>
      </c>
      <c r="I22" s="49">
        <f>DatosDelitos!M84</f>
        <v>0</v>
      </c>
      <c r="J22" s="49">
        <f>DatosDelitos!N84</f>
        <v>0</v>
      </c>
      <c r="K22" s="49">
        <f>DatosDelitos!P84</f>
        <v>0</v>
      </c>
      <c r="L22" s="50">
        <f>DatosDelitos!Q84</f>
        <v>0</v>
      </c>
    </row>
    <row r="23" spans="2:12" ht="13.15" customHeight="1" x14ac:dyDescent="0.2">
      <c r="B23" s="86" t="s">
        <v>425</v>
      </c>
      <c r="C23" s="86"/>
      <c r="D23" s="48">
        <f>DatosDelitos!D96</f>
        <v>0</v>
      </c>
      <c r="E23" s="49">
        <f>DatosDelitos!I96</f>
        <v>0</v>
      </c>
      <c r="F23" s="49">
        <f>DatosDelitos!J96</f>
        <v>0</v>
      </c>
      <c r="G23" s="49">
        <f>DatosDelitos!K96</f>
        <v>0</v>
      </c>
      <c r="H23" s="49">
        <f>DatosDelitos!L96</f>
        <v>0</v>
      </c>
      <c r="I23" s="49">
        <f>DatosDelitos!M96</f>
        <v>2</v>
      </c>
      <c r="J23" s="49">
        <f>DatosDelitos!N96</f>
        <v>0</v>
      </c>
      <c r="K23" s="49">
        <f>DatosDelitos!P96</f>
        <v>0</v>
      </c>
      <c r="L23" s="50">
        <f>DatosDelitos!Q96</f>
        <v>0</v>
      </c>
    </row>
    <row r="24" spans="2:12" ht="27" customHeight="1" x14ac:dyDescent="0.2">
      <c r="B24" s="86" t="s">
        <v>426</v>
      </c>
      <c r="C24" s="86"/>
      <c r="D24" s="48">
        <f>DatosDelitos!D130</f>
        <v>0</v>
      </c>
      <c r="E24" s="49">
        <f>DatosDelitos!I130</f>
        <v>0</v>
      </c>
      <c r="F24" s="49">
        <f>DatosDelitos!J130</f>
        <v>0</v>
      </c>
      <c r="G24" s="49">
        <f>DatosDelitos!K130</f>
        <v>0</v>
      </c>
      <c r="H24" s="49">
        <f>DatosDelitos!L130</f>
        <v>0</v>
      </c>
      <c r="I24" s="49">
        <f>DatosDelitos!M130</f>
        <v>0</v>
      </c>
      <c r="J24" s="49">
        <f>DatosDelitos!N130</f>
        <v>0</v>
      </c>
      <c r="K24" s="49">
        <f>DatosDelitos!P130</f>
        <v>0</v>
      </c>
      <c r="L24" s="50">
        <f>DatosDelitos!Q130</f>
        <v>0</v>
      </c>
    </row>
    <row r="25" spans="2:12" ht="13.15" customHeight="1" x14ac:dyDescent="0.2">
      <c r="B25" s="86" t="s">
        <v>427</v>
      </c>
      <c r="C25" s="86"/>
      <c r="D25" s="48">
        <f>DatosDelitos!D136</f>
        <v>0</v>
      </c>
      <c r="E25" s="49">
        <f>DatosDelitos!I136</f>
        <v>0</v>
      </c>
      <c r="F25" s="49">
        <f>DatosDelitos!J136</f>
        <v>0</v>
      </c>
      <c r="G25" s="49">
        <f>DatosDelitos!K136</f>
        <v>0</v>
      </c>
      <c r="H25" s="49">
        <f>DatosDelitos!L136</f>
        <v>0</v>
      </c>
      <c r="I25" s="49">
        <f>DatosDelitos!M136</f>
        <v>0</v>
      </c>
      <c r="J25" s="49">
        <f>DatosDelitos!N136</f>
        <v>0</v>
      </c>
      <c r="K25" s="49">
        <f>DatosDelitos!P136</f>
        <v>0</v>
      </c>
      <c r="L25" s="50">
        <f>DatosDelitos!Q136</f>
        <v>0</v>
      </c>
    </row>
    <row r="26" spans="2:12" ht="13.15" customHeight="1" x14ac:dyDescent="0.2">
      <c r="B26" s="87" t="s">
        <v>428</v>
      </c>
      <c r="C26" s="87"/>
      <c r="D26" s="48">
        <f>DatosDelitos!D143</f>
        <v>0</v>
      </c>
      <c r="E26" s="49">
        <f>DatosDelitos!I143</f>
        <v>0</v>
      </c>
      <c r="F26" s="49">
        <f>DatosDelitos!J143</f>
        <v>0</v>
      </c>
      <c r="G26" s="49">
        <f>DatosDelitos!K143</f>
        <v>0</v>
      </c>
      <c r="H26" s="49">
        <f>DatosDelitos!L143</f>
        <v>0</v>
      </c>
      <c r="I26" s="49">
        <f>DatosDelitos!M143</f>
        <v>0</v>
      </c>
      <c r="J26" s="49">
        <f>DatosDelitos!N143</f>
        <v>0</v>
      </c>
      <c r="K26" s="49">
        <f>DatosDelitos!P143</f>
        <v>0</v>
      </c>
      <c r="L26" s="50">
        <f>DatosDelitos!Q143</f>
        <v>0</v>
      </c>
    </row>
    <row r="27" spans="2:12" ht="38.25" customHeight="1" x14ac:dyDescent="0.2">
      <c r="B27" s="86" t="s">
        <v>429</v>
      </c>
      <c r="C27" s="86"/>
      <c r="D27" s="48">
        <f>DatosDelitos!D146</f>
        <v>0</v>
      </c>
      <c r="E27" s="49">
        <f>DatosDelitos!I146</f>
        <v>0</v>
      </c>
      <c r="F27" s="49">
        <f>DatosDelitos!J146</f>
        <v>0</v>
      </c>
      <c r="G27" s="49">
        <f>DatosDelitos!K146</f>
        <v>0</v>
      </c>
      <c r="H27" s="49">
        <f>DatosDelitos!L146</f>
        <v>0</v>
      </c>
      <c r="I27" s="49">
        <f>DatosDelitos!M146</f>
        <v>0</v>
      </c>
      <c r="J27" s="49">
        <f>DatosDelitos!N146</f>
        <v>0</v>
      </c>
      <c r="K27" s="49">
        <f>DatosDelitos!P146</f>
        <v>0</v>
      </c>
      <c r="L27" s="50">
        <f>DatosDelitos!Q146</f>
        <v>0</v>
      </c>
    </row>
    <row r="28" spans="2:12" ht="13.15" customHeight="1" x14ac:dyDescent="0.2">
      <c r="B28" s="86" t="s">
        <v>430</v>
      </c>
      <c r="C28" s="86"/>
      <c r="D28" s="48">
        <f>DatosDelitos!D155+SUM(DatosDelitos!D166:D171)</f>
        <v>0</v>
      </c>
      <c r="E28" s="49">
        <f>DatosDelitos!I155+SUM(DatosDelitos!I166:I171)</f>
        <v>0</v>
      </c>
      <c r="F28" s="49">
        <f>DatosDelitos!J155+SUM(DatosDelitos!J166:J171)</f>
        <v>0</v>
      </c>
      <c r="G28" s="49">
        <f>DatosDelitos!K155+SUM(DatosDelitos!K166:K171)</f>
        <v>0</v>
      </c>
      <c r="H28" s="49">
        <f>DatosDelitos!L155+SUM(DatosDelitos!L166:L171)</f>
        <v>0</v>
      </c>
      <c r="I28" s="49">
        <f>DatosDelitos!M155+SUM(DatosDelitos!M166:M171)</f>
        <v>0</v>
      </c>
      <c r="J28" s="49">
        <f>DatosDelitos!N155+SUM(DatosDelitos!N166:N171)</f>
        <v>0</v>
      </c>
      <c r="K28" s="49">
        <f>DatosDelitos!P155+SUM(DatosDelitos!P166:P171)</f>
        <v>0</v>
      </c>
      <c r="L28" s="49">
        <f>DatosDelitos!Q155+SUM(DatosDelitos!Q166:R171)</f>
        <v>0</v>
      </c>
    </row>
    <row r="29" spans="2:12" ht="13.15" customHeight="1" x14ac:dyDescent="0.2">
      <c r="B29" s="86" t="s">
        <v>431</v>
      </c>
      <c r="C29" s="86"/>
      <c r="D29" s="48">
        <f>SUM(DatosDelitos!D172:D176)</f>
        <v>-1</v>
      </c>
      <c r="E29" s="49">
        <f>SUM(DatosDelitos!I172:I176)</f>
        <v>0</v>
      </c>
      <c r="F29" s="49">
        <f>SUM(DatosDelitos!J172:J176)</f>
        <v>0</v>
      </c>
      <c r="G29" s="49">
        <f>SUM(DatosDelitos!K172:K176)</f>
        <v>0</v>
      </c>
      <c r="H29" s="49">
        <f>SUM(DatosDelitos!L172:L176)</f>
        <v>0</v>
      </c>
      <c r="I29" s="49">
        <f>SUM(DatosDelitos!M172:M176)</f>
        <v>0</v>
      </c>
      <c r="J29" s="49">
        <f>SUM(DatosDelitos!N172:N176)</f>
        <v>0</v>
      </c>
      <c r="K29" s="49">
        <f>SUM(DatosDelitos!P172:P176)</f>
        <v>0</v>
      </c>
      <c r="L29" s="49">
        <f>SUM(DatosDelitos!Q172:Q176)</f>
        <v>0</v>
      </c>
    </row>
    <row r="30" spans="2:12" ht="13.15" customHeight="1" x14ac:dyDescent="0.2">
      <c r="B30" s="86" t="s">
        <v>432</v>
      </c>
      <c r="C30" s="86"/>
      <c r="D30" s="48">
        <f>DatosDelitos!D177</f>
        <v>-1</v>
      </c>
      <c r="E30" s="49">
        <f>DatosDelitos!I177</f>
        <v>0</v>
      </c>
      <c r="F30" s="49">
        <f>DatosDelitos!J177</f>
        <v>0</v>
      </c>
      <c r="G30" s="49">
        <f>DatosDelitos!K177</f>
        <v>0</v>
      </c>
      <c r="H30" s="49">
        <f>DatosDelitos!L177</f>
        <v>0</v>
      </c>
      <c r="I30" s="49">
        <f>DatosDelitos!M177</f>
        <v>0</v>
      </c>
      <c r="J30" s="49">
        <f>DatosDelitos!N177</f>
        <v>0</v>
      </c>
      <c r="K30" s="49">
        <f>DatosDelitos!P177</f>
        <v>0</v>
      </c>
      <c r="L30" s="49">
        <f>DatosDelitos!Q177</f>
        <v>0</v>
      </c>
    </row>
    <row r="31" spans="2:12" ht="13.15" customHeight="1" x14ac:dyDescent="0.2">
      <c r="B31" s="86" t="s">
        <v>433</v>
      </c>
      <c r="C31" s="86"/>
      <c r="D31" s="48">
        <f>DatosDelitos!D185</f>
        <v>0</v>
      </c>
      <c r="E31" s="49">
        <f>DatosDelitos!I185</f>
        <v>0</v>
      </c>
      <c r="F31" s="49">
        <f>DatosDelitos!J185</f>
        <v>0</v>
      </c>
      <c r="G31" s="49">
        <f>DatosDelitos!K185</f>
        <v>0</v>
      </c>
      <c r="H31" s="49">
        <f>DatosDelitos!L185</f>
        <v>0</v>
      </c>
      <c r="I31" s="49">
        <f>DatosDelitos!M185</f>
        <v>0</v>
      </c>
      <c r="J31" s="49">
        <f>DatosDelitos!N185</f>
        <v>0</v>
      </c>
      <c r="K31" s="49">
        <f>DatosDelitos!P185</f>
        <v>0</v>
      </c>
      <c r="L31" s="49">
        <f>DatosDelitos!Q185</f>
        <v>0</v>
      </c>
    </row>
    <row r="32" spans="2:12" ht="13.15" customHeight="1" x14ac:dyDescent="0.2">
      <c r="B32" s="86" t="s">
        <v>434</v>
      </c>
      <c r="C32" s="86"/>
      <c r="D32" s="48">
        <f>DatosDelitos!D200</f>
        <v>-1</v>
      </c>
      <c r="E32" s="49">
        <f>DatosDelitos!I200</f>
        <v>0</v>
      </c>
      <c r="F32" s="49">
        <f>DatosDelitos!J200</f>
        <v>0</v>
      </c>
      <c r="G32" s="49">
        <f>DatosDelitos!K200</f>
        <v>0</v>
      </c>
      <c r="H32" s="49">
        <f>DatosDelitos!L200</f>
        <v>0</v>
      </c>
      <c r="I32" s="49">
        <f>DatosDelitos!M200</f>
        <v>3</v>
      </c>
      <c r="J32" s="49">
        <f>DatosDelitos!N200</f>
        <v>0</v>
      </c>
      <c r="K32" s="49">
        <f>DatosDelitos!P200</f>
        <v>0</v>
      </c>
      <c r="L32" s="49">
        <f>DatosDelitos!Q200</f>
        <v>0</v>
      </c>
    </row>
    <row r="33" spans="2:13" ht="13.15" customHeight="1" x14ac:dyDescent="0.2">
      <c r="B33" s="86" t="s">
        <v>435</v>
      </c>
      <c r="C33" s="86"/>
      <c r="D33" s="48">
        <f>DatosDelitos!D220</f>
        <v>-1</v>
      </c>
      <c r="E33" s="49">
        <f>DatosDelitos!I220</f>
        <v>0</v>
      </c>
      <c r="F33" s="49">
        <f>DatosDelitos!J220</f>
        <v>0</v>
      </c>
      <c r="G33" s="49">
        <f>DatosDelitos!K220</f>
        <v>0</v>
      </c>
      <c r="H33" s="49">
        <f>DatosDelitos!L220</f>
        <v>0</v>
      </c>
      <c r="I33" s="49">
        <f>DatosDelitos!M220</f>
        <v>3</v>
      </c>
      <c r="J33" s="49">
        <f>DatosDelitos!N220</f>
        <v>0</v>
      </c>
      <c r="K33" s="49">
        <f>DatosDelitos!P220</f>
        <v>0</v>
      </c>
      <c r="L33" s="49">
        <f>DatosDelitos!Q220</f>
        <v>0</v>
      </c>
    </row>
    <row r="34" spans="2:13" ht="13.15" customHeight="1" x14ac:dyDescent="0.2">
      <c r="B34" s="86" t="s">
        <v>436</v>
      </c>
      <c r="C34" s="86"/>
      <c r="D34" s="48">
        <f>DatosDelitos!D241</f>
        <v>0</v>
      </c>
      <c r="E34" s="49">
        <f>DatosDelitos!I241</f>
        <v>0</v>
      </c>
      <c r="F34" s="49">
        <f>DatosDelitos!J241</f>
        <v>0</v>
      </c>
      <c r="G34" s="49">
        <f>DatosDelitos!K241</f>
        <v>0</v>
      </c>
      <c r="H34" s="49">
        <f>DatosDelitos!L241</f>
        <v>0</v>
      </c>
      <c r="I34" s="49">
        <f>DatosDelitos!M241</f>
        <v>0</v>
      </c>
      <c r="J34" s="49">
        <f>DatosDelitos!N241</f>
        <v>0</v>
      </c>
      <c r="K34" s="49">
        <f>DatosDelitos!P241</f>
        <v>0</v>
      </c>
      <c r="L34" s="49">
        <f>DatosDelitos!Q241</f>
        <v>0</v>
      </c>
    </row>
    <row r="35" spans="2:13" ht="13.15" customHeight="1" x14ac:dyDescent="0.2">
      <c r="B35" s="86" t="s">
        <v>437</v>
      </c>
      <c r="C35" s="86"/>
      <c r="D35" s="48">
        <f>DatosDelitos!D268</f>
        <v>0</v>
      </c>
      <c r="E35" s="49">
        <f>DatosDelitos!I268</f>
        <v>0</v>
      </c>
      <c r="F35" s="49">
        <f>DatosDelitos!J268</f>
        <v>0</v>
      </c>
      <c r="G35" s="49">
        <f>DatosDelitos!K268</f>
        <v>0</v>
      </c>
      <c r="H35" s="49">
        <f>DatosDelitos!L268</f>
        <v>0</v>
      </c>
      <c r="I35" s="49">
        <f>DatosDelitos!M268</f>
        <v>0</v>
      </c>
      <c r="J35" s="49">
        <f>DatosDelitos!N268</f>
        <v>0</v>
      </c>
      <c r="K35" s="49">
        <f>DatosDelitos!P268</f>
        <v>0</v>
      </c>
      <c r="L35" s="49">
        <f>DatosDelitos!Q268</f>
        <v>0</v>
      </c>
    </row>
    <row r="36" spans="2:13" ht="38.25" customHeight="1" x14ac:dyDescent="0.2">
      <c r="B36" s="86" t="s">
        <v>438</v>
      </c>
      <c r="C36" s="86"/>
      <c r="D36" s="48">
        <f>DatosDelitos!D298</f>
        <v>0</v>
      </c>
      <c r="E36" s="49">
        <f>DatosDelitos!I298</f>
        <v>0</v>
      </c>
      <c r="F36" s="49">
        <f>DatosDelitos!J298</f>
        <v>0</v>
      </c>
      <c r="G36" s="49">
        <f>DatosDelitos!K298</f>
        <v>0</v>
      </c>
      <c r="H36" s="49">
        <f>DatosDelitos!L298</f>
        <v>0</v>
      </c>
      <c r="I36" s="49">
        <f>DatosDelitos!M298</f>
        <v>0</v>
      </c>
      <c r="J36" s="49">
        <f>DatosDelitos!N298</f>
        <v>0</v>
      </c>
      <c r="K36" s="49">
        <f>DatosDelitos!P298</f>
        <v>0</v>
      </c>
      <c r="L36" s="49">
        <f>DatosDelitos!Q298</f>
        <v>0</v>
      </c>
    </row>
    <row r="37" spans="2:13" ht="13.15" customHeight="1" x14ac:dyDescent="0.2">
      <c r="B37" s="86" t="s">
        <v>439</v>
      </c>
      <c r="C37" s="86"/>
      <c r="D37" s="48">
        <f>DatosDelitos!D302</f>
        <v>0</v>
      </c>
      <c r="E37" s="49">
        <f>DatosDelitos!I302</f>
        <v>0</v>
      </c>
      <c r="F37" s="49">
        <f>DatosDelitos!J302</f>
        <v>0</v>
      </c>
      <c r="G37" s="49">
        <f>DatosDelitos!K302</f>
        <v>0</v>
      </c>
      <c r="H37" s="49">
        <f>DatosDelitos!L302</f>
        <v>0</v>
      </c>
      <c r="I37" s="49">
        <f>DatosDelitos!M302</f>
        <v>0</v>
      </c>
      <c r="J37" s="49">
        <f>DatosDelitos!N302</f>
        <v>0</v>
      </c>
      <c r="K37" s="49">
        <f>DatosDelitos!P302</f>
        <v>0</v>
      </c>
      <c r="L37" s="49">
        <f>DatosDelitos!Q302</f>
        <v>0</v>
      </c>
    </row>
    <row r="38" spans="2:13" ht="13.15" customHeight="1" x14ac:dyDescent="0.2">
      <c r="B38" s="86" t="s">
        <v>440</v>
      </c>
      <c r="C38" s="86"/>
      <c r="D38" s="48">
        <f>DatosDelitos!D309+DatosDelitos!D315+DatosDelitos!D317</f>
        <v>0</v>
      </c>
      <c r="E38" s="49">
        <f>DatosDelitos!I309+DatosDelitos!I315+DatosDelitos!I317</f>
        <v>0</v>
      </c>
      <c r="F38" s="49">
        <f>DatosDelitos!J309+DatosDelitos!J315+DatosDelitos!J317</f>
        <v>0</v>
      </c>
      <c r="G38" s="49">
        <f>DatosDelitos!K309+DatosDelitos!K315+DatosDelitos!K317</f>
        <v>0</v>
      </c>
      <c r="H38" s="49">
        <f>DatosDelitos!L309+DatosDelitos!L315+DatosDelitos!L317</f>
        <v>0</v>
      </c>
      <c r="I38" s="49">
        <f>DatosDelitos!M309+DatosDelitos!M315+DatosDelitos!M317</f>
        <v>0</v>
      </c>
      <c r="J38" s="49">
        <f>DatosDelitos!N309+DatosDelitos!N315+DatosDelitos!N317</f>
        <v>0</v>
      </c>
      <c r="K38" s="49">
        <f>DatosDelitos!P309+DatosDelitos!P315+DatosDelitos!P317</f>
        <v>0</v>
      </c>
      <c r="L38" s="49">
        <f>DatosDelitos!Q309+DatosDelitos!Q315+DatosDelitos!Q317</f>
        <v>0</v>
      </c>
    </row>
    <row r="39" spans="2:13" ht="13.15" customHeight="1" x14ac:dyDescent="0.2">
      <c r="B39" s="86" t="s">
        <v>441</v>
      </c>
      <c r="C39" s="86"/>
      <c r="D39" s="48">
        <f>DatosDelitos!D320</f>
        <v>-1</v>
      </c>
      <c r="E39" s="49">
        <f>DatosDelitos!I320</f>
        <v>0</v>
      </c>
      <c r="F39" s="49">
        <f>DatosDelitos!J320</f>
        <v>0</v>
      </c>
      <c r="G39" s="49">
        <f>DatosDelitos!K320</f>
        <v>0</v>
      </c>
      <c r="H39" s="49">
        <f>DatosDelitos!L320</f>
        <v>0</v>
      </c>
      <c r="I39" s="49">
        <f>DatosDelitos!M320</f>
        <v>4</v>
      </c>
      <c r="J39" s="49">
        <f>DatosDelitos!N320</f>
        <v>0</v>
      </c>
      <c r="K39" s="49">
        <f>DatosDelitos!P320</f>
        <v>0</v>
      </c>
      <c r="L39" s="49">
        <f>DatosDelitos!Q320</f>
        <v>0</v>
      </c>
    </row>
    <row r="40" spans="2:13" ht="13.15" customHeight="1" x14ac:dyDescent="0.2">
      <c r="B40" s="86" t="s">
        <v>442</v>
      </c>
      <c r="C40" s="86"/>
      <c r="D40" s="48">
        <f>DatosDelitos!D322</f>
        <v>0</v>
      </c>
      <c r="E40" s="48">
        <f>DatosDelitos!I322</f>
        <v>0</v>
      </c>
      <c r="F40" s="48">
        <f>DatosDelitos!J322</f>
        <v>0</v>
      </c>
      <c r="G40" s="48">
        <f>DatosDelitos!K322</f>
        <v>0</v>
      </c>
      <c r="H40" s="48">
        <f>DatosDelitos!L322</f>
        <v>0</v>
      </c>
      <c r="I40" s="48">
        <f>DatosDelitos!M322</f>
        <v>0</v>
      </c>
      <c r="J40" s="48">
        <f>DatosDelitos!N322</f>
        <v>0</v>
      </c>
      <c r="K40" s="48">
        <f>DatosDelitos!P322</f>
        <v>0</v>
      </c>
      <c r="L40" s="48">
        <f>DatosDelitos!Q322</f>
        <v>0</v>
      </c>
    </row>
    <row r="41" spans="2:13" ht="13.15" customHeight="1" x14ac:dyDescent="0.2">
      <c r="B41" s="86" t="s">
        <v>403</v>
      </c>
      <c r="C41" s="86"/>
      <c r="D41" s="48">
        <f>DatosDelitos!D324</f>
        <v>0</v>
      </c>
      <c r="E41" s="48">
        <f>DatosDelitos!I324</f>
        <v>0</v>
      </c>
      <c r="F41" s="48">
        <f>DatosDelitos!J324</f>
        <v>0</v>
      </c>
      <c r="G41" s="48">
        <f>DatosDelitos!K324</f>
        <v>0</v>
      </c>
      <c r="H41" s="48">
        <f>DatosDelitos!L324</f>
        <v>0</v>
      </c>
      <c r="I41" s="48">
        <f>DatosDelitos!M324</f>
        <v>0</v>
      </c>
      <c r="J41" s="48">
        <f>DatosDelitos!N324</f>
        <v>0</v>
      </c>
      <c r="K41" s="48">
        <f>DatosDelitos!P324</f>
        <v>0</v>
      </c>
      <c r="L41" s="48">
        <f>DatosDelitos!Q324</f>
        <v>0</v>
      </c>
    </row>
    <row r="42" spans="2:13" ht="13.9" customHeight="1" thickBot="1" x14ac:dyDescent="0.25">
      <c r="B42" s="89" t="s">
        <v>404</v>
      </c>
      <c r="C42" s="89"/>
      <c r="D42" s="51">
        <f>SUM(D11:D41)</f>
        <v>-7</v>
      </c>
      <c r="E42" s="51">
        <f t="shared" ref="E42:L42" si="0">SUM(E11:E41)</f>
        <v>0</v>
      </c>
      <c r="F42" s="51">
        <f t="shared" si="0"/>
        <v>0</v>
      </c>
      <c r="G42" s="51">
        <f t="shared" si="0"/>
        <v>0</v>
      </c>
      <c r="H42" s="51">
        <f t="shared" si="0"/>
        <v>0</v>
      </c>
      <c r="I42" s="51">
        <f t="shared" si="0"/>
        <v>14</v>
      </c>
      <c r="J42" s="51">
        <f t="shared" si="0"/>
        <v>0</v>
      </c>
      <c r="K42" s="51">
        <f t="shared" si="0"/>
        <v>0</v>
      </c>
      <c r="L42" s="51">
        <f t="shared" si="0"/>
        <v>0</v>
      </c>
    </row>
    <row r="45" spans="2:13" ht="15.75" x14ac:dyDescent="0.25">
      <c r="B45" s="52" t="s">
        <v>443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406</v>
      </c>
      <c r="E47" s="30" t="s">
        <v>407</v>
      </c>
    </row>
    <row r="48" spans="2:13" ht="13.15" customHeight="1" x14ac:dyDescent="0.25">
      <c r="B48" s="88" t="s">
        <v>444</v>
      </c>
      <c r="C48" s="88"/>
      <c r="D48" s="54">
        <f>DatosDelitos!G5</f>
        <v>0</v>
      </c>
      <c r="E48" s="54">
        <f>DatosDelitos!H5</f>
        <v>0</v>
      </c>
    </row>
    <row r="49" spans="2:5" ht="13.15" customHeight="1" x14ac:dyDescent="0.25">
      <c r="B49" s="88" t="s">
        <v>445</v>
      </c>
      <c r="C49" s="88"/>
      <c r="D49" s="54">
        <f>DatosDelitos!G13-DatosDelitos!G17</f>
        <v>0</v>
      </c>
      <c r="E49" s="54">
        <f>DatosDelitos!H13-DatosDelitos!H17</f>
        <v>0</v>
      </c>
    </row>
    <row r="50" spans="2:5" ht="13.15" customHeight="1" x14ac:dyDescent="0.25">
      <c r="B50" s="88" t="s">
        <v>89</v>
      </c>
      <c r="C50" s="88"/>
      <c r="D50" s="54">
        <f>DatosDelitos!G10</f>
        <v>0</v>
      </c>
      <c r="E50" s="54">
        <f>DatosDelitos!H10</f>
        <v>0</v>
      </c>
    </row>
    <row r="51" spans="2:5" ht="13.15" customHeight="1" x14ac:dyDescent="0.25">
      <c r="B51" s="88" t="s">
        <v>99</v>
      </c>
      <c r="C51" s="88"/>
      <c r="D51" s="54">
        <f>DatosDelitos!G20</f>
        <v>0</v>
      </c>
      <c r="E51" s="54">
        <f>DatosDelitos!H20</f>
        <v>0</v>
      </c>
    </row>
    <row r="52" spans="2:5" ht="13.15" customHeight="1" x14ac:dyDescent="0.25">
      <c r="B52" s="88" t="s">
        <v>102</v>
      </c>
      <c r="C52" s="88"/>
      <c r="D52" s="54">
        <f>DatosDelitos!G23</f>
        <v>0</v>
      </c>
      <c r="E52" s="54">
        <f>DatosDelitos!H23</f>
        <v>0</v>
      </c>
    </row>
    <row r="53" spans="2:5" ht="13.15" customHeight="1" x14ac:dyDescent="0.25">
      <c r="B53" s="88" t="s">
        <v>417</v>
      </c>
      <c r="C53" s="88"/>
      <c r="D53" s="54">
        <f>DatosDelitos!G17+DatosDelitos!G44</f>
        <v>0</v>
      </c>
      <c r="E53" s="54">
        <f>DatosDelitos!H17+DatosDelitos!H44</f>
        <v>0</v>
      </c>
    </row>
    <row r="54" spans="2:5" ht="13.15" customHeight="1" x14ac:dyDescent="0.25">
      <c r="B54" s="88" t="s">
        <v>418</v>
      </c>
      <c r="C54" s="88"/>
      <c r="D54" s="54">
        <f>DatosDelitos!G30</f>
        <v>0</v>
      </c>
      <c r="E54" s="54">
        <f>DatosDelitos!H30</f>
        <v>0</v>
      </c>
    </row>
    <row r="55" spans="2:5" ht="13.15" customHeight="1" x14ac:dyDescent="0.25">
      <c r="B55" s="88" t="s">
        <v>419</v>
      </c>
      <c r="C55" s="88"/>
      <c r="D55" s="54">
        <f>DatosDelitos!G42-DatosDelitos!G44</f>
        <v>0</v>
      </c>
      <c r="E55" s="54">
        <f>DatosDelitos!H42-DatosDelitos!H44</f>
        <v>0</v>
      </c>
    </row>
    <row r="56" spans="2:5" ht="13.15" customHeight="1" x14ac:dyDescent="0.25">
      <c r="B56" s="88" t="s">
        <v>420</v>
      </c>
      <c r="C56" s="88"/>
      <c r="D56" s="54">
        <f>DatosDelitos!G50</f>
        <v>0</v>
      </c>
      <c r="E56" s="54">
        <f>DatosDelitos!H50</f>
        <v>0</v>
      </c>
    </row>
    <row r="57" spans="2:5" ht="13.15" customHeight="1" x14ac:dyDescent="0.25">
      <c r="B57" s="88" t="s">
        <v>421</v>
      </c>
      <c r="C57" s="88"/>
      <c r="D57" s="54">
        <f>DatosDelitos!G72</f>
        <v>0</v>
      </c>
      <c r="E57" s="54">
        <f>DatosDelitos!H72</f>
        <v>0</v>
      </c>
    </row>
    <row r="58" spans="2:5" ht="27" customHeight="1" x14ac:dyDescent="0.25">
      <c r="B58" s="88" t="s">
        <v>446</v>
      </c>
      <c r="C58" s="88"/>
      <c r="D58" s="54">
        <f>DatosDelitos!G74</f>
        <v>0</v>
      </c>
      <c r="E58" s="54">
        <f>DatosDelitos!H74</f>
        <v>0</v>
      </c>
    </row>
    <row r="59" spans="2:5" ht="13.15" customHeight="1" x14ac:dyDescent="0.25">
      <c r="B59" s="88" t="s">
        <v>423</v>
      </c>
      <c r="C59" s="88"/>
      <c r="D59" s="54">
        <f>DatosDelitos!G81</f>
        <v>0</v>
      </c>
      <c r="E59" s="54">
        <f>DatosDelitos!H81</f>
        <v>0</v>
      </c>
    </row>
    <row r="60" spans="2:5" ht="13.15" customHeight="1" x14ac:dyDescent="0.25">
      <c r="B60" s="88" t="s">
        <v>424</v>
      </c>
      <c r="C60" s="88"/>
      <c r="D60" s="54">
        <f>DatosDelitos!G84</f>
        <v>0</v>
      </c>
      <c r="E60" s="54">
        <f>DatosDelitos!H84</f>
        <v>0</v>
      </c>
    </row>
    <row r="61" spans="2:5" ht="13.15" customHeight="1" x14ac:dyDescent="0.25">
      <c r="B61" s="88" t="s">
        <v>425</v>
      </c>
      <c r="C61" s="88"/>
      <c r="D61" s="54">
        <f>DatosDelitos!G96</f>
        <v>0</v>
      </c>
      <c r="E61" s="54">
        <f>DatosDelitos!H96</f>
        <v>0</v>
      </c>
    </row>
    <row r="62" spans="2:5" ht="27" customHeight="1" x14ac:dyDescent="0.25">
      <c r="B62" s="88" t="s">
        <v>447</v>
      </c>
      <c r="C62" s="88"/>
      <c r="D62" s="54">
        <f>DatosDelitos!G130</f>
        <v>0</v>
      </c>
      <c r="E62" s="54">
        <f>DatosDelitos!H130</f>
        <v>0</v>
      </c>
    </row>
    <row r="63" spans="2:5" ht="13.15" customHeight="1" x14ac:dyDescent="0.25">
      <c r="B63" s="88" t="s">
        <v>427</v>
      </c>
      <c r="C63" s="88"/>
      <c r="D63" s="54">
        <f>DatosDelitos!G136</f>
        <v>0</v>
      </c>
      <c r="E63" s="54">
        <f>DatosDelitos!H136</f>
        <v>0</v>
      </c>
    </row>
    <row r="64" spans="2:5" ht="13.15" customHeight="1" x14ac:dyDescent="0.25">
      <c r="B64" s="88" t="s">
        <v>428</v>
      </c>
      <c r="C64" s="88"/>
      <c r="D64" s="54">
        <f>DatosDelitos!G143</f>
        <v>0</v>
      </c>
      <c r="E64" s="54">
        <f>DatosDelitos!H143</f>
        <v>0</v>
      </c>
    </row>
    <row r="65" spans="2:5" ht="40.5" customHeight="1" x14ac:dyDescent="0.25">
      <c r="B65" s="88" t="s">
        <v>429</v>
      </c>
      <c r="C65" s="88"/>
      <c r="D65" s="54">
        <f>DatosDelitos!G146</f>
        <v>0</v>
      </c>
      <c r="E65" s="54">
        <f>DatosDelitos!H146</f>
        <v>0</v>
      </c>
    </row>
    <row r="66" spans="2:5" ht="13.15" customHeight="1" x14ac:dyDescent="0.25">
      <c r="B66" s="88" t="s">
        <v>430</v>
      </c>
      <c r="C66" s="88"/>
      <c r="D66" s="55">
        <f>DatosDelitos!G155+SUM(DatosDelitos!G166:H171)</f>
        <v>0</v>
      </c>
      <c r="E66" s="55">
        <f>DatosDelitos!H155+SUM(DatosDelitos!H166:I171)</f>
        <v>0</v>
      </c>
    </row>
    <row r="67" spans="2:5" ht="13.15" customHeight="1" x14ac:dyDescent="0.25">
      <c r="B67" s="88" t="s">
        <v>431</v>
      </c>
      <c r="C67" s="88"/>
      <c r="D67" s="54">
        <f>SUM(DatosDelitos!G172:H176)</f>
        <v>0</v>
      </c>
      <c r="E67" s="54">
        <f>SUM(DatosDelitos!H172:I176)</f>
        <v>0</v>
      </c>
    </row>
    <row r="68" spans="2:5" ht="13.15" customHeight="1" x14ac:dyDescent="0.25">
      <c r="B68" s="88" t="s">
        <v>432</v>
      </c>
      <c r="C68" s="88"/>
      <c r="D68" s="54">
        <f>DatosDelitos!G177</f>
        <v>0</v>
      </c>
      <c r="E68" s="54">
        <f>DatosDelitos!H177</f>
        <v>0</v>
      </c>
    </row>
    <row r="69" spans="2:5" ht="13.15" customHeight="1" x14ac:dyDescent="0.25">
      <c r="B69" s="88" t="s">
        <v>433</v>
      </c>
      <c r="C69" s="88"/>
      <c r="D69" s="54">
        <f>DatosDelitos!G185</f>
        <v>0</v>
      </c>
      <c r="E69" s="54">
        <f>DatosDelitos!H185</f>
        <v>0</v>
      </c>
    </row>
    <row r="70" spans="2:5" ht="13.15" customHeight="1" x14ac:dyDescent="0.25">
      <c r="B70" s="88" t="s">
        <v>434</v>
      </c>
      <c r="C70" s="88"/>
      <c r="D70" s="54">
        <f>DatosDelitos!G200</f>
        <v>0</v>
      </c>
      <c r="E70" s="54">
        <f>DatosDelitos!H200</f>
        <v>0</v>
      </c>
    </row>
    <row r="71" spans="2:5" ht="13.15" customHeight="1" x14ac:dyDescent="0.25">
      <c r="B71" s="88" t="s">
        <v>435</v>
      </c>
      <c r="C71" s="88"/>
      <c r="D71" s="54">
        <f>DatosDelitos!G220</f>
        <v>0</v>
      </c>
      <c r="E71" s="54">
        <f>DatosDelitos!H220</f>
        <v>0</v>
      </c>
    </row>
    <row r="72" spans="2:5" ht="13.15" customHeight="1" x14ac:dyDescent="0.25">
      <c r="B72" s="88" t="s">
        <v>436</v>
      </c>
      <c r="C72" s="88"/>
      <c r="D72" s="54">
        <f>DatosDelitos!G241</f>
        <v>0</v>
      </c>
      <c r="E72" s="54">
        <f>DatosDelitos!H241</f>
        <v>0</v>
      </c>
    </row>
    <row r="73" spans="2:5" ht="13.15" customHeight="1" x14ac:dyDescent="0.25">
      <c r="B73" s="88" t="s">
        <v>437</v>
      </c>
      <c r="C73" s="88"/>
      <c r="D73" s="54">
        <f>DatosDelitos!G268</f>
        <v>0</v>
      </c>
      <c r="E73" s="54">
        <f>DatosDelitos!H268</f>
        <v>0</v>
      </c>
    </row>
    <row r="74" spans="2:5" ht="38.25" customHeight="1" x14ac:dyDescent="0.25">
      <c r="B74" s="88" t="s">
        <v>438</v>
      </c>
      <c r="C74" s="88"/>
      <c r="D74" s="54">
        <f>DatosDelitos!G298</f>
        <v>0</v>
      </c>
      <c r="E74" s="54">
        <f>DatosDelitos!H298</f>
        <v>0</v>
      </c>
    </row>
    <row r="75" spans="2:5" ht="13.15" customHeight="1" x14ac:dyDescent="0.25">
      <c r="B75" s="88" t="s">
        <v>439</v>
      </c>
      <c r="C75" s="88"/>
      <c r="D75" s="54">
        <f>DatosDelitos!G302</f>
        <v>0</v>
      </c>
      <c r="E75" s="54">
        <f>DatosDelitos!H302</f>
        <v>0</v>
      </c>
    </row>
    <row r="76" spans="2:5" ht="13.15" customHeight="1" x14ac:dyDescent="0.25">
      <c r="B76" s="88" t="s">
        <v>440</v>
      </c>
      <c r="C76" s="88"/>
      <c r="D76" s="54">
        <f>DatosDelitos!G309+DatosDelitos!G315+DatosDelitos!G317</f>
        <v>0</v>
      </c>
      <c r="E76" s="54">
        <f>DatosDelitos!H309+DatosDelitos!H315+DatosDelitos!H317</f>
        <v>0</v>
      </c>
    </row>
    <row r="77" spans="2:5" ht="13.9" customHeight="1" x14ac:dyDescent="0.25">
      <c r="B77" s="88" t="s">
        <v>441</v>
      </c>
      <c r="C77" s="88"/>
      <c r="D77" s="54">
        <f>DatosDelitos!G320</f>
        <v>0</v>
      </c>
      <c r="E77" s="54">
        <f>DatosDelitos!H320</f>
        <v>0</v>
      </c>
    </row>
    <row r="78" spans="2:5" ht="15" x14ac:dyDescent="0.25">
      <c r="B78" s="90" t="s">
        <v>442</v>
      </c>
      <c r="C78" s="90"/>
      <c r="D78" s="54">
        <f>DatosDelitos!G322</f>
        <v>0</v>
      </c>
      <c r="E78" s="54">
        <f>DatosDelitos!H322</f>
        <v>0</v>
      </c>
    </row>
    <row r="79" spans="2:5" ht="15" x14ac:dyDescent="0.25">
      <c r="B79" s="90" t="s">
        <v>403</v>
      </c>
      <c r="C79" s="90"/>
      <c r="D79" s="54">
        <f>DatosDelitos!G324</f>
        <v>0</v>
      </c>
      <c r="E79" s="54">
        <f>DatosDelitos!H324</f>
        <v>0</v>
      </c>
    </row>
    <row r="80" spans="2:5" ht="15" x14ac:dyDescent="0.25">
      <c r="B80" s="90" t="s">
        <v>448</v>
      </c>
      <c r="C80" s="90"/>
      <c r="D80" s="54">
        <f>SUM(D48:D79)</f>
        <v>0</v>
      </c>
      <c r="E80" s="54">
        <f>SUM(E48:E79)</f>
        <v>0</v>
      </c>
    </row>
    <row r="82" spans="2:13" s="58" customFormat="1" ht="15.75" x14ac:dyDescent="0.25">
      <c r="B82" s="56" t="s">
        <v>449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80</v>
      </c>
    </row>
    <row r="85" spans="2:13" ht="13.15" customHeight="1" x14ac:dyDescent="0.25">
      <c r="B85" s="88" t="s">
        <v>416</v>
      </c>
      <c r="C85" s="88"/>
      <c r="D85" s="54">
        <f>DatosDelitos!O5+DatosDelitos!O13-DatosDelitos!O17</f>
        <v>1</v>
      </c>
    </row>
    <row r="86" spans="2:13" ht="13.15" customHeight="1" x14ac:dyDescent="0.25">
      <c r="B86" s="88" t="s">
        <v>89</v>
      </c>
      <c r="C86" s="88"/>
      <c r="D86" s="54">
        <f>DatosDelitos!O10</f>
        <v>0</v>
      </c>
    </row>
    <row r="87" spans="2:13" ht="13.15" customHeight="1" x14ac:dyDescent="0.25">
      <c r="B87" s="88" t="s">
        <v>99</v>
      </c>
      <c r="C87" s="88"/>
      <c r="D87" s="54">
        <f>DatosDelitos!O20</f>
        <v>0</v>
      </c>
    </row>
    <row r="88" spans="2:13" ht="13.15" customHeight="1" x14ac:dyDescent="0.25">
      <c r="B88" s="88" t="s">
        <v>102</v>
      </c>
      <c r="C88" s="88"/>
      <c r="D88" s="54">
        <f>DatosDelitos!O23</f>
        <v>0</v>
      </c>
    </row>
    <row r="89" spans="2:13" ht="13.15" customHeight="1" x14ac:dyDescent="0.25">
      <c r="B89" s="88" t="s">
        <v>450</v>
      </c>
      <c r="C89" s="88"/>
      <c r="D89" s="54">
        <f>SUM(DatosDelitos!O17,DatosDelitos!O44)</f>
        <v>0</v>
      </c>
    </row>
    <row r="90" spans="2:13" ht="13.15" customHeight="1" x14ac:dyDescent="0.25">
      <c r="B90" s="88" t="s">
        <v>418</v>
      </c>
      <c r="C90" s="88"/>
      <c r="D90" s="54">
        <f>DatosDelitos!O30</f>
        <v>0</v>
      </c>
    </row>
    <row r="91" spans="2:13" ht="13.15" customHeight="1" x14ac:dyDescent="0.25">
      <c r="B91" s="88" t="s">
        <v>419</v>
      </c>
      <c r="C91" s="88"/>
      <c r="D91" s="54">
        <f>DatosDelitos!O42-DatosDelitos!O44</f>
        <v>0</v>
      </c>
    </row>
    <row r="92" spans="2:13" ht="13.15" customHeight="1" x14ac:dyDescent="0.25">
      <c r="B92" s="88" t="s">
        <v>420</v>
      </c>
      <c r="C92" s="88"/>
      <c r="D92" s="54">
        <f>DatosDelitos!O50</f>
        <v>0</v>
      </c>
    </row>
    <row r="93" spans="2:13" ht="13.15" customHeight="1" x14ac:dyDescent="0.25">
      <c r="B93" s="88" t="s">
        <v>421</v>
      </c>
      <c r="C93" s="88"/>
      <c r="D93" s="54">
        <f>DatosDelitos!O72</f>
        <v>0</v>
      </c>
    </row>
    <row r="94" spans="2:13" ht="27" customHeight="1" x14ac:dyDescent="0.25">
      <c r="B94" s="88" t="s">
        <v>446</v>
      </c>
      <c r="C94" s="88"/>
      <c r="D94" s="54">
        <f>DatosDelitos!O74</f>
        <v>0</v>
      </c>
    </row>
    <row r="95" spans="2:13" ht="13.15" customHeight="1" x14ac:dyDescent="0.25">
      <c r="B95" s="88" t="s">
        <v>423</v>
      </c>
      <c r="C95" s="88"/>
      <c r="D95" s="54">
        <f>DatosDelitos!O81</f>
        <v>0</v>
      </c>
    </row>
    <row r="96" spans="2:13" ht="13.15" customHeight="1" x14ac:dyDescent="0.25">
      <c r="B96" s="88" t="s">
        <v>424</v>
      </c>
      <c r="C96" s="88"/>
      <c r="D96" s="54">
        <f>DatosDelitos!O84</f>
        <v>0</v>
      </c>
    </row>
    <row r="97" spans="2:4" ht="13.15" customHeight="1" x14ac:dyDescent="0.25">
      <c r="B97" s="88" t="s">
        <v>425</v>
      </c>
      <c r="C97" s="88"/>
      <c r="D97" s="54">
        <f>DatosDelitos!O96</f>
        <v>0</v>
      </c>
    </row>
    <row r="98" spans="2:4" ht="27" customHeight="1" x14ac:dyDescent="0.25">
      <c r="B98" s="88" t="s">
        <v>447</v>
      </c>
      <c r="C98" s="88"/>
      <c r="D98" s="54">
        <f>DatosDelitos!O130</f>
        <v>0</v>
      </c>
    </row>
    <row r="99" spans="2:4" ht="13.15" customHeight="1" x14ac:dyDescent="0.25">
      <c r="B99" s="88" t="s">
        <v>427</v>
      </c>
      <c r="C99" s="88"/>
      <c r="D99" s="54">
        <f>DatosDelitos!O136</f>
        <v>0</v>
      </c>
    </row>
    <row r="100" spans="2:4" ht="13.15" customHeight="1" x14ac:dyDescent="0.25">
      <c r="B100" s="88" t="s">
        <v>428</v>
      </c>
      <c r="C100" s="88"/>
      <c r="D100" s="54">
        <f>DatosDelitos!O143</f>
        <v>0</v>
      </c>
    </row>
    <row r="101" spans="2:4" ht="13.15" customHeight="1" x14ac:dyDescent="0.25">
      <c r="B101" s="88" t="s">
        <v>451</v>
      </c>
      <c r="C101" s="88"/>
      <c r="D101" s="54">
        <f>DatosDelitos!O147</f>
        <v>0</v>
      </c>
    </row>
    <row r="102" spans="2:4" ht="13.15" customHeight="1" x14ac:dyDescent="0.25">
      <c r="B102" s="88" t="s">
        <v>452</v>
      </c>
      <c r="C102" s="88"/>
      <c r="D102" s="54">
        <f>SUM(DatosDelitos!O148,DatosDelitos!O149)</f>
        <v>0</v>
      </c>
    </row>
    <row r="103" spans="2:4" ht="13.15" customHeight="1" x14ac:dyDescent="0.25">
      <c r="B103" s="88" t="s">
        <v>453</v>
      </c>
      <c r="C103" s="88"/>
      <c r="D103" s="54">
        <f>SUM(DatosDelitos!O150:P154)</f>
        <v>0</v>
      </c>
    </row>
    <row r="104" spans="2:4" ht="13.15" customHeight="1" x14ac:dyDescent="0.25">
      <c r="B104" s="88" t="s">
        <v>430</v>
      </c>
      <c r="C104" s="88"/>
      <c r="D104" s="54">
        <f>SUM(SUM(DatosDelitos!O156:P159),SUM(DatosDelitos!O166:P171))</f>
        <v>0</v>
      </c>
    </row>
    <row r="105" spans="2:4" ht="13.15" customHeight="1" x14ac:dyDescent="0.25">
      <c r="B105" s="88" t="s">
        <v>454</v>
      </c>
      <c r="C105" s="88"/>
      <c r="D105" s="54">
        <f>SUM(DatosDelitos!O160:P164)</f>
        <v>0</v>
      </c>
    </row>
    <row r="106" spans="2:4" ht="13.15" customHeight="1" x14ac:dyDescent="0.25">
      <c r="B106" s="88" t="s">
        <v>431</v>
      </c>
      <c r="C106" s="88"/>
      <c r="D106" s="54">
        <f>SUM(DatosDelitos!O172:P176)</f>
        <v>0</v>
      </c>
    </row>
    <row r="107" spans="2:4" ht="13.15" customHeight="1" x14ac:dyDescent="0.25">
      <c r="B107" s="88" t="s">
        <v>432</v>
      </c>
      <c r="C107" s="88"/>
      <c r="D107" s="54">
        <f>DatosDelitos!O177</f>
        <v>0</v>
      </c>
    </row>
    <row r="108" spans="2:4" ht="13.15" customHeight="1" x14ac:dyDescent="0.25">
      <c r="B108" s="88" t="s">
        <v>433</v>
      </c>
      <c r="C108" s="88"/>
      <c r="D108" s="54">
        <f>DatosDelitos!O185</f>
        <v>0</v>
      </c>
    </row>
    <row r="109" spans="2:4" ht="13.15" customHeight="1" x14ac:dyDescent="0.25">
      <c r="B109" s="88" t="s">
        <v>434</v>
      </c>
      <c r="C109" s="88"/>
      <c r="D109" s="54">
        <f>DatosDelitos!O200</f>
        <v>0</v>
      </c>
    </row>
    <row r="110" spans="2:4" ht="13.15" customHeight="1" x14ac:dyDescent="0.25">
      <c r="B110" s="88" t="s">
        <v>435</v>
      </c>
      <c r="C110" s="88"/>
      <c r="D110" s="54">
        <f>DatosDelitos!O220</f>
        <v>0</v>
      </c>
    </row>
    <row r="111" spans="2:4" ht="13.15" customHeight="1" x14ac:dyDescent="0.25">
      <c r="B111" s="88" t="s">
        <v>436</v>
      </c>
      <c r="C111" s="88"/>
      <c r="D111" s="54">
        <f>DatosDelitos!O241</f>
        <v>0</v>
      </c>
    </row>
    <row r="112" spans="2:4" ht="13.15" customHeight="1" x14ac:dyDescent="0.25">
      <c r="B112" s="88" t="s">
        <v>437</v>
      </c>
      <c r="C112" s="88"/>
      <c r="D112" s="54">
        <f>DatosDelitos!O268</f>
        <v>0</v>
      </c>
    </row>
    <row r="113" spans="2:4" ht="38.25" customHeight="1" x14ac:dyDescent="0.25">
      <c r="B113" s="88" t="s">
        <v>438</v>
      </c>
      <c r="C113" s="88"/>
      <c r="D113" s="54">
        <f>DatosDelitos!O298</f>
        <v>0</v>
      </c>
    </row>
    <row r="114" spans="2:4" ht="13.15" customHeight="1" x14ac:dyDescent="0.25">
      <c r="B114" s="88" t="s">
        <v>439</v>
      </c>
      <c r="C114" s="88"/>
      <c r="D114" s="54">
        <f>DatosDelitos!O302</f>
        <v>0</v>
      </c>
    </row>
    <row r="115" spans="2:4" ht="13.15" customHeight="1" x14ac:dyDescent="0.25">
      <c r="B115" s="88" t="s">
        <v>440</v>
      </c>
      <c r="C115" s="88"/>
      <c r="D115" s="54">
        <f>DatosDelitos!O309+DatosDelitos!O317</f>
        <v>0</v>
      </c>
    </row>
    <row r="116" spans="2:4" ht="13.15" customHeight="1" x14ac:dyDescent="0.25">
      <c r="B116" s="88" t="s">
        <v>394</v>
      </c>
      <c r="C116" s="88"/>
      <c r="D116" s="54">
        <f>DatosDelitos!O315</f>
        <v>0</v>
      </c>
    </row>
    <row r="117" spans="2:4" ht="13.9" customHeight="1" x14ac:dyDescent="0.25">
      <c r="B117" s="88" t="s">
        <v>441</v>
      </c>
      <c r="C117" s="88"/>
      <c r="D117" s="54">
        <f>DatosDelitos!O320</f>
        <v>0</v>
      </c>
    </row>
    <row r="118" spans="2:4" ht="15" x14ac:dyDescent="0.25">
      <c r="B118" s="90" t="s">
        <v>442</v>
      </c>
      <c r="C118" s="90"/>
      <c r="D118" s="54">
        <f>DatosDelitos!O322</f>
        <v>0</v>
      </c>
    </row>
    <row r="119" spans="2:4" ht="15" x14ac:dyDescent="0.25">
      <c r="B119" s="90" t="s">
        <v>403</v>
      </c>
      <c r="C119" s="90"/>
      <c r="D119" s="54">
        <f>DatosDelitos!O324</f>
        <v>0</v>
      </c>
    </row>
    <row r="120" spans="2:4" ht="15" x14ac:dyDescent="0.25">
      <c r="B120" s="88" t="s">
        <v>448</v>
      </c>
      <c r="C120" s="88"/>
      <c r="D120" s="54">
        <f>SUM(D85:D119)</f>
        <v>1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2018-04-23T09:11:02Z</dcterms:created>
  <dcterms:modified xsi:type="dcterms:W3CDTF">2018-04-26T11:00:55Z</dcterms:modified>
</cp:coreProperties>
</file>