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<sst xmlns="http://schemas.openxmlformats.org/spreadsheetml/2006/main" count="93" uniqueCount="55">
  <si>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FISCALÍA ANTE EL TRIBUNAL CONSTITUCIONAL</t>
  </si>
  <si>
    <t>Año 2010</t>
  </si>
  <si>
    <t>Año 2011</t>
  </si>
  <si>
    <t>Año 2012</t>
  </si>
  <si>
    <t>DISTRIBUCIÓN GENERAL DEL DESPACHO</t>
  </si>
  <si>
    <t>Cuestiones de inconstitucionalidad</t>
  </si>
  <si>
    <t>Recursos de amparo</t>
  </si>
  <si>
    <t>Dictámenes en trámite de alegaciones</t>
  </si>
  <si>
    <t>Dictámenes en trámite de admisión</t>
  </si>
  <si>
    <t>Órdenes jurisdiccionales a los que se refieren las cuestiones de inconstitucionalidad</t>
  </si>
  <si>
    <t>Civil</t>
  </si>
  <si>
    <t>Militar</t>
  </si>
  <si>
    <t>Social</t>
  </si>
  <si>
    <t>Contencioso-Administrativo</t>
  </si>
  <si>
    <t>Cuestiones de inconstitucionalidad (asuntos despachados)</t>
  </si>
  <si>
    <t>Conformidad con la posición del Fiscal de las sentencias dictadas en cuestiones de inconstitucionalidad</t>
  </si>
  <si>
    <t>SENTENCIAS</t>
  </si>
  <si>
    <t>CIVIL</t>
  </si>
  <si>
    <t>Conforme</t>
  </si>
  <si>
    <t>Disconforme</t>
  </si>
  <si>
    <t>CONTENCIOSO</t>
  </si>
  <si>
    <t>LABORAL</t>
  </si>
  <si>
    <t xml:space="preserve"> </t>
  </si>
  <si>
    <t>TOTAL</t>
  </si>
  <si>
    <t>% CONFORMIDAD</t>
  </si>
  <si>
    <t>Sentencias conformes</t>
  </si>
  <si>
    <t>Sentencias disconformes</t>
  </si>
  <si>
    <t>Dictámenes en pieza de suspensión</t>
  </si>
  <si>
    <t>Dictámenes sobre desistimiento</t>
  </si>
  <si>
    <t>Acumulados y otros trámites e incidencias</t>
  </si>
  <si>
    <t>Inadmisión</t>
  </si>
  <si>
    <t>Recursos de súplica interpuestos</t>
  </si>
  <si>
    <t>Órdenes jurisdiccionales a los que se refieren los recursos de amparo</t>
  </si>
  <si>
    <t>Penal</t>
  </si>
  <si>
    <t>Parlamentario</t>
  </si>
  <si>
    <t>Electoral</t>
  </si>
  <si>
    <t>Conformidad con la posición del Fiscal de las sentencias dictadas en recurso de amparo</t>
  </si>
  <si>
    <t>CIVILES</t>
  </si>
  <si>
    <t>PENALES</t>
  </si>
  <si>
    <t>CONTENCIOSAS</t>
  </si>
  <si>
    <t>LABORALES</t>
  </si>
  <si>
    <t>EVOLUCIÓN INTERANUAL POR TIPO DE DICTAMEN</t>
  </si>
  <si>
    <t>Total Cuestiones de inconstitucionalidad</t>
  </si>
  <si>
    <t>Recursos de Amparo Constitucional</t>
  </si>
  <si>
    <t>Dictámenes en trámite de alegacions (art. 52 LOTC)</t>
  </si>
  <si>
    <t>Dictámenes sobre sostenibilidad</t>
  </si>
  <si>
    <t>Dictámenes en pieza de suspensión (art. 56 LOTC)</t>
  </si>
  <si>
    <t>Inadmisiones</t>
  </si>
  <si>
    <t>Total Recursos de Amparo</t>
  </si>
  <si>
    <t>Año 2013</t>
  </si>
  <si>
    <t>Dictámenes en trámite de alegaciones por dilaciones indebidas</t>
  </si>
  <si>
    <t xml:space="preserve">EVOLUCIÓN DE ASUNTOS REGISTRADOS </t>
  </si>
  <si>
    <t>Año 2014</t>
  </si>
  <si>
    <t>MILITARES</t>
  </si>
  <si>
    <t>PARLAMENTARIAS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</si>
</sst>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1" xfId="52" applyFont="1" applyBorder="1" applyAlignment="1">
      <alignment horizontal="center" vertical="center"/>
    </xf>
    <xf numFmtId="9" fontId="0" fillId="0" borderId="12" xfId="52" applyFont="1" applyBorder="1" applyAlignment="1">
      <alignment horizontal="center" vertical="center"/>
    </xf>
    <xf numFmtId="9" fontId="0" fillId="0" borderId="13" xfId="52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9" fontId="0" fillId="0" borderId="11" xfId="52" applyFont="1" applyBorder="1" applyAlignment="1">
      <alignment horizontal="center" vertical="center"/>
    </xf>
    <xf numFmtId="9" fontId="0" fillId="0" borderId="12" xfId="52" applyFont="1" applyBorder="1" applyAlignment="1">
      <alignment horizontal="center" vertical="center"/>
    </xf>
    <xf numFmtId="9" fontId="0" fillId="0" borderId="13" xfId="52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45"/>
          <c:w val="0.958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Hoja1!$B$5:$F$5</c:f>
              <c:strCache/>
            </c:strRef>
          </c:cat>
          <c:val>
            <c:numRef>
              <c:f>Hoja1!$B$6:$F$6</c:f>
              <c:numCache/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5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6425"/>
          <c:w val="0.956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Hoja1!$C$27:$D$27</c:f>
              <c:strCache/>
            </c:strRef>
          </c:cat>
          <c:val>
            <c:numRef>
              <c:f>Hoja1!$C$28:$D$28</c:f>
              <c:numCache/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0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55"/>
          <c:w val="0.9415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Hoja1!$J$4:$K$4</c:f>
              <c:strCache/>
            </c:strRef>
          </c:cat>
          <c:val>
            <c:numRef>
              <c:f>Hoja1!$J$5:$K$5</c:f>
              <c:numCache/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1085"/>
          <c:w val="0.4947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Hoja1!$J$22:$M$22</c:f>
              <c:strCache/>
            </c:strRef>
          </c:cat>
          <c:val>
            <c:numRef>
              <c:f>Hoja1!$J$23:$M$23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13525"/>
          <c:w val="0.29525"/>
          <c:h val="0.71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125"/>
          <c:w val="0.48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Hoja1!$J$54:$J$55</c:f>
              <c:strCache/>
            </c:strRef>
          </c:cat>
          <c:val>
            <c:numRef>
              <c:f>Hoja1!$K$54:$K$55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299"/>
          <c:w val="0.295"/>
          <c:h val="0.3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45"/>
          <c:w val="0.96725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Hoja1!$O$4:$V$4</c:f>
              <c:strCache/>
            </c:strRef>
          </c:cat>
          <c:val>
            <c:numRef>
              <c:f>Hoja1!$O$5:$V$5</c:f>
              <c:numCache/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01"/>
          <c:w val="0.38175"/>
          <c:h val="0.79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Hoja1!$O$25:$U$25</c:f>
              <c:strCache/>
            </c:strRef>
          </c:cat>
          <c:val>
            <c:numRef>
              <c:f>Hoja1!$O$26:$U$26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17725"/>
          <c:w val="0.314"/>
          <c:h val="0.63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125"/>
          <c:w val="0.48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Hoja1!$P$66:$P$67</c:f>
              <c:strCache/>
            </c:strRef>
          </c:cat>
          <c:val>
            <c:numRef>
              <c:f>Hoja1!$Q$66:$Q$67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299"/>
          <c:w val="0.295"/>
          <c:h val="0.3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6</xdr:col>
      <xdr:colOff>752475</xdr:colOff>
      <xdr:row>21</xdr:row>
      <xdr:rowOff>76200</xdr:rowOff>
    </xdr:to>
    <xdr:graphicFrame>
      <xdr:nvGraphicFramePr>
        <xdr:cNvPr id="1" name="1 Gráfico"/>
        <xdr:cNvGraphicFramePr/>
      </xdr:nvGraphicFramePr>
      <xdr:xfrm>
        <a:off x="228600" y="1733550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29</xdr:row>
      <xdr:rowOff>0</xdr:rowOff>
    </xdr:from>
    <xdr:to>
      <xdr:col>6</xdr:col>
      <xdr:colOff>514350</xdr:colOff>
      <xdr:row>36</xdr:row>
      <xdr:rowOff>180975</xdr:rowOff>
    </xdr:to>
    <xdr:graphicFrame>
      <xdr:nvGraphicFramePr>
        <xdr:cNvPr id="2" name="2 Gráfico"/>
        <xdr:cNvGraphicFramePr/>
      </xdr:nvGraphicFramePr>
      <xdr:xfrm>
        <a:off x="238125" y="6105525"/>
        <a:ext cx="457200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6</xdr:row>
      <xdr:rowOff>9525</xdr:rowOff>
    </xdr:from>
    <xdr:to>
      <xdr:col>12</xdr:col>
      <xdr:colOff>9525</xdr:colOff>
      <xdr:row>17</xdr:row>
      <xdr:rowOff>19050</xdr:rowOff>
    </xdr:to>
    <xdr:graphicFrame>
      <xdr:nvGraphicFramePr>
        <xdr:cNvPr id="3" name="3 Gráfico"/>
        <xdr:cNvGraphicFramePr/>
      </xdr:nvGraphicFramePr>
      <xdr:xfrm>
        <a:off x="6096000" y="1552575"/>
        <a:ext cx="3400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180975</xdr:rowOff>
    </xdr:from>
    <xdr:to>
      <xdr:col>11</xdr:col>
      <xdr:colOff>1228725</xdr:colOff>
      <xdr:row>34</xdr:row>
      <xdr:rowOff>104775</xdr:rowOff>
    </xdr:to>
    <xdr:graphicFrame>
      <xdr:nvGraphicFramePr>
        <xdr:cNvPr id="4" name="4 Gráfico"/>
        <xdr:cNvGraphicFramePr/>
      </xdr:nvGraphicFramePr>
      <xdr:xfrm>
        <a:off x="6076950" y="4962525"/>
        <a:ext cx="340995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762000</xdr:colOff>
      <xdr:row>55</xdr:row>
      <xdr:rowOff>180975</xdr:rowOff>
    </xdr:from>
    <xdr:to>
      <xdr:col>11</xdr:col>
      <xdr:colOff>971550</xdr:colOff>
      <xdr:row>66</xdr:row>
      <xdr:rowOff>114300</xdr:rowOff>
    </xdr:to>
    <xdr:graphicFrame>
      <xdr:nvGraphicFramePr>
        <xdr:cNvPr id="5" name="5 Gráfico"/>
        <xdr:cNvGraphicFramePr/>
      </xdr:nvGraphicFramePr>
      <xdr:xfrm>
        <a:off x="6076950" y="11239500"/>
        <a:ext cx="315277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6</xdr:row>
      <xdr:rowOff>19050</xdr:rowOff>
    </xdr:from>
    <xdr:to>
      <xdr:col>20</xdr:col>
      <xdr:colOff>990600</xdr:colOff>
      <xdr:row>20</xdr:row>
      <xdr:rowOff>104775</xdr:rowOff>
    </xdr:to>
    <xdr:graphicFrame>
      <xdr:nvGraphicFramePr>
        <xdr:cNvPr id="6" name="6 Gráfico"/>
        <xdr:cNvGraphicFramePr/>
      </xdr:nvGraphicFramePr>
      <xdr:xfrm>
        <a:off x="10963275" y="1562100"/>
        <a:ext cx="61341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390525</xdr:colOff>
      <xdr:row>26</xdr:row>
      <xdr:rowOff>295275</xdr:rowOff>
    </xdr:from>
    <xdr:to>
      <xdr:col>20</xdr:col>
      <xdr:colOff>571500</xdr:colOff>
      <xdr:row>40</xdr:row>
      <xdr:rowOff>114300</xdr:rowOff>
    </xdr:to>
    <xdr:graphicFrame>
      <xdr:nvGraphicFramePr>
        <xdr:cNvPr id="7" name="7 Gráfico"/>
        <xdr:cNvGraphicFramePr/>
      </xdr:nvGraphicFramePr>
      <xdr:xfrm>
        <a:off x="11344275" y="5705475"/>
        <a:ext cx="53340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69</xdr:row>
      <xdr:rowOff>0</xdr:rowOff>
    </xdr:from>
    <xdr:to>
      <xdr:col>18</xdr:col>
      <xdr:colOff>504825</xdr:colOff>
      <xdr:row>79</xdr:row>
      <xdr:rowOff>123825</xdr:rowOff>
    </xdr:to>
    <xdr:graphicFrame>
      <xdr:nvGraphicFramePr>
        <xdr:cNvPr id="8" name="8 Gráfico"/>
        <xdr:cNvGraphicFramePr/>
      </xdr:nvGraphicFramePr>
      <xdr:xfrm>
        <a:off x="11715750" y="13725525"/>
        <a:ext cx="3152775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GridLines="0" showRowColHeaders="0" tabSelected="1" zoomScalePageLayoutView="0" workbookViewId="0" topLeftCell="A1">
      <selection activeCell="AC17" sqref="AC17"/>
    </sheetView>
  </sheetViews>
  <sheetFormatPr defaultColWidth="11.421875" defaultRowHeight="15"/>
  <cols>
    <col min="1" max="1" width="3.57421875" style="0" customWidth="1"/>
    <col min="2" max="2" width="11.421875" style="0" customWidth="1"/>
    <col min="3" max="3" width="13.57421875" style="0" customWidth="1"/>
    <col min="4" max="4" width="13.00390625" style="0" customWidth="1"/>
    <col min="8" max="8" width="3.8515625" style="0" customWidth="1"/>
    <col min="10" max="10" width="15.7109375" style="0" customWidth="1"/>
    <col min="11" max="11" width="17.00390625" style="0" customWidth="1"/>
    <col min="12" max="12" width="18.421875" style="0" customWidth="1"/>
    <col min="13" max="13" width="19.140625" style="0" customWidth="1"/>
    <col min="14" max="14" width="2.8515625" style="0" customWidth="1"/>
    <col min="16" max="16" width="15.57421875" style="0" customWidth="1"/>
    <col min="18" max="18" width="12.7109375" style="0" customWidth="1"/>
    <col min="19" max="19" width="14.7109375" style="0" customWidth="1"/>
    <col min="21" max="22" width="15.00390625" style="0" customWidth="1"/>
    <col min="23" max="23" width="3.421875" style="0" customWidth="1"/>
  </cols>
  <sheetData>
    <row r="1" spans="2:7" ht="26.25" customHeight="1">
      <c r="B1" s="22" t="s">
        <v>0</v>
      </c>
      <c r="C1" s="23"/>
      <c r="D1" s="23"/>
      <c r="E1" s="23"/>
      <c r="F1" s="23"/>
      <c r="G1" s="24"/>
    </row>
    <row r="2" spans="9:22" ht="18.75">
      <c r="I2" s="22" t="s">
        <v>14</v>
      </c>
      <c r="J2" s="23"/>
      <c r="K2" s="23"/>
      <c r="L2" s="23"/>
      <c r="M2" s="23"/>
      <c r="N2" s="6"/>
      <c r="O2" s="22" t="s">
        <v>6</v>
      </c>
      <c r="P2" s="23"/>
      <c r="Q2" s="23"/>
      <c r="R2" s="23"/>
      <c r="S2" s="23"/>
      <c r="T2" s="24"/>
      <c r="U2" s="24"/>
      <c r="V2" s="1"/>
    </row>
    <row r="3" spans="2:29" ht="15">
      <c r="B3" s="25" t="s">
        <v>51</v>
      </c>
      <c r="C3" s="26"/>
      <c r="D3" s="26"/>
      <c r="E3" s="26"/>
      <c r="F3" s="26"/>
      <c r="G3" s="26"/>
      <c r="X3" s="25" t="s">
        <v>41</v>
      </c>
      <c r="Y3" s="26"/>
      <c r="Z3" s="26"/>
      <c r="AA3" s="26"/>
      <c r="AB3" s="26"/>
      <c r="AC3" s="26"/>
    </row>
    <row r="4" spans="10:22" ht="31.5" customHeight="1">
      <c r="J4" s="5" t="s">
        <v>7</v>
      </c>
      <c r="K4" s="5" t="s">
        <v>8</v>
      </c>
      <c r="O4" s="5" t="s">
        <v>7</v>
      </c>
      <c r="P4" s="18" t="s">
        <v>50</v>
      </c>
      <c r="Q4" s="18" t="s">
        <v>45</v>
      </c>
      <c r="R4" s="18" t="s">
        <v>27</v>
      </c>
      <c r="S4" s="18" t="s">
        <v>28</v>
      </c>
      <c r="T4" s="18" t="s">
        <v>29</v>
      </c>
      <c r="U4" s="18" t="s">
        <v>30</v>
      </c>
      <c r="V4" s="18" t="s">
        <v>31</v>
      </c>
    </row>
    <row r="5" spans="2:28" ht="15" customHeight="1">
      <c r="B5" s="3" t="s">
        <v>1</v>
      </c>
      <c r="C5" s="3" t="s">
        <v>2</v>
      </c>
      <c r="D5" s="3" t="s">
        <v>3</v>
      </c>
      <c r="E5" s="3" t="s">
        <v>49</v>
      </c>
      <c r="F5" s="3" t="s">
        <v>52</v>
      </c>
      <c r="J5" s="4">
        <v>75</v>
      </c>
      <c r="K5" s="4">
        <v>44</v>
      </c>
      <c r="O5" s="4">
        <v>74</v>
      </c>
      <c r="P5" s="4">
        <v>5</v>
      </c>
      <c r="Q5" s="4">
        <v>162</v>
      </c>
      <c r="R5" s="4">
        <v>20</v>
      </c>
      <c r="S5" s="4">
        <v>85</v>
      </c>
      <c r="T5" s="4">
        <v>29</v>
      </c>
      <c r="U5" s="4">
        <v>6169</v>
      </c>
      <c r="V5" s="4">
        <v>11</v>
      </c>
      <c r="X5" s="34" t="s">
        <v>5</v>
      </c>
      <c r="Y5" s="34"/>
      <c r="Z5" s="35"/>
      <c r="AA5" s="19" t="s">
        <v>49</v>
      </c>
      <c r="AB5" s="19" t="s">
        <v>52</v>
      </c>
    </row>
    <row r="6" spans="2:28" ht="15" customHeight="1">
      <c r="B6" s="4">
        <v>9284</v>
      </c>
      <c r="C6" s="4">
        <v>7475</v>
      </c>
      <c r="D6" s="4">
        <v>7348</v>
      </c>
      <c r="E6" s="4">
        <v>7573</v>
      </c>
      <c r="F6" s="4">
        <v>7736</v>
      </c>
      <c r="X6" s="32" t="s">
        <v>7</v>
      </c>
      <c r="Y6" s="32"/>
      <c r="Z6" s="33"/>
      <c r="AA6" s="4">
        <v>48</v>
      </c>
      <c r="AB6" s="4">
        <v>75</v>
      </c>
    </row>
    <row r="7" spans="24:28" ht="15" customHeight="1">
      <c r="X7" s="32" t="s">
        <v>8</v>
      </c>
      <c r="Y7" s="32"/>
      <c r="Z7" s="33"/>
      <c r="AA7" s="4">
        <v>36</v>
      </c>
      <c r="AB7" s="4">
        <v>44</v>
      </c>
    </row>
    <row r="8" spans="24:28" ht="15" customHeight="1">
      <c r="X8" s="34" t="s">
        <v>42</v>
      </c>
      <c r="Y8" s="34"/>
      <c r="Z8" s="35"/>
      <c r="AA8" s="4">
        <f>SUM(AA6:AA7)</f>
        <v>84</v>
      </c>
      <c r="AB8" s="4">
        <f>SUM(AB6:AB7)</f>
        <v>119</v>
      </c>
    </row>
    <row r="9" ht="15" customHeight="1"/>
    <row r="10" spans="24:28" ht="15" customHeight="1">
      <c r="X10" s="34" t="s">
        <v>43</v>
      </c>
      <c r="Y10" s="34"/>
      <c r="Z10" s="35"/>
      <c r="AA10" s="19" t="s">
        <v>49</v>
      </c>
      <c r="AB10" s="19" t="s">
        <v>52</v>
      </c>
    </row>
    <row r="11" spans="24:28" ht="15" customHeight="1">
      <c r="X11" s="32" t="s">
        <v>44</v>
      </c>
      <c r="Y11" s="32"/>
      <c r="Z11" s="33"/>
      <c r="AA11" s="4">
        <v>129</v>
      </c>
      <c r="AB11" s="4">
        <v>74</v>
      </c>
    </row>
    <row r="12" spans="24:28" ht="15" customHeight="1">
      <c r="X12" s="32" t="s">
        <v>45</v>
      </c>
      <c r="Y12" s="32"/>
      <c r="Z12" s="33"/>
      <c r="AA12" s="4">
        <v>149</v>
      </c>
      <c r="AB12" s="4">
        <v>162</v>
      </c>
    </row>
    <row r="13" spans="24:28" ht="15" customHeight="1">
      <c r="X13" s="32" t="s">
        <v>46</v>
      </c>
      <c r="Y13" s="32"/>
      <c r="Z13" s="33"/>
      <c r="AA13" s="4">
        <v>29</v>
      </c>
      <c r="AB13" s="4">
        <v>20</v>
      </c>
    </row>
    <row r="14" spans="24:28" ht="15" customHeight="1">
      <c r="X14" s="32" t="s">
        <v>28</v>
      </c>
      <c r="Y14" s="32"/>
      <c r="Z14" s="33"/>
      <c r="AA14" s="4">
        <v>40</v>
      </c>
      <c r="AB14" s="4">
        <v>85</v>
      </c>
    </row>
    <row r="15" spans="24:28" ht="15" customHeight="1">
      <c r="X15" s="32" t="s">
        <v>29</v>
      </c>
      <c r="Y15" s="32"/>
      <c r="Z15" s="33"/>
      <c r="AA15" s="4">
        <v>9</v>
      </c>
      <c r="AB15" s="4">
        <v>9</v>
      </c>
    </row>
    <row r="16" spans="24:28" ht="15" customHeight="1">
      <c r="X16" s="32" t="s">
        <v>47</v>
      </c>
      <c r="Y16" s="32"/>
      <c r="Z16" s="33"/>
      <c r="AA16" s="4">
        <v>5638</v>
      </c>
      <c r="AB16" s="4">
        <v>6169</v>
      </c>
    </row>
    <row r="17" spans="24:28" ht="15">
      <c r="X17" s="32" t="s">
        <v>31</v>
      </c>
      <c r="Y17" s="32"/>
      <c r="Z17" s="33"/>
      <c r="AA17" s="4">
        <v>12</v>
      </c>
      <c r="AB17" s="4">
        <v>11</v>
      </c>
    </row>
    <row r="18" spans="24:28" ht="15" customHeight="1">
      <c r="X18" s="34" t="s">
        <v>48</v>
      </c>
      <c r="Y18" s="34"/>
      <c r="Z18" s="35"/>
      <c r="AA18" s="4">
        <f>SUM(AA11:AA17)</f>
        <v>6006</v>
      </c>
      <c r="AB18" s="4">
        <f>SUM(AB11:AB17)</f>
        <v>6530</v>
      </c>
    </row>
    <row r="19" ht="15" customHeight="1"/>
    <row r="20" spans="9:14" ht="15">
      <c r="I20" s="27" t="s">
        <v>9</v>
      </c>
      <c r="J20" s="28"/>
      <c r="K20" s="28"/>
      <c r="L20" s="28"/>
      <c r="M20" s="28"/>
      <c r="N20" s="7"/>
    </row>
    <row r="22" spans="10:13" ht="15">
      <c r="J22" s="3" t="s">
        <v>10</v>
      </c>
      <c r="K22" s="3" t="s">
        <v>12</v>
      </c>
      <c r="L22" s="3" t="s">
        <v>13</v>
      </c>
      <c r="M22" s="3" t="s">
        <v>33</v>
      </c>
    </row>
    <row r="23" spans="10:22" ht="15">
      <c r="J23" s="4">
        <v>4</v>
      </c>
      <c r="K23" s="4">
        <v>55</v>
      </c>
      <c r="L23" s="4">
        <v>53</v>
      </c>
      <c r="M23" s="4">
        <v>7</v>
      </c>
      <c r="O23" s="27" t="s">
        <v>32</v>
      </c>
      <c r="P23" s="28"/>
      <c r="Q23" s="28"/>
      <c r="R23" s="28"/>
      <c r="S23" s="28"/>
      <c r="T23" s="24"/>
      <c r="U23" s="24"/>
      <c r="V23" s="1"/>
    </row>
    <row r="25" spans="2:22" ht="19.5">
      <c r="B25" s="25" t="s">
        <v>4</v>
      </c>
      <c r="C25" s="26"/>
      <c r="D25" s="26"/>
      <c r="E25" s="26"/>
      <c r="F25" s="26"/>
      <c r="G25" s="26"/>
      <c r="O25" s="5" t="s">
        <v>10</v>
      </c>
      <c r="P25" s="5" t="s">
        <v>33</v>
      </c>
      <c r="Q25" s="5" t="s">
        <v>12</v>
      </c>
      <c r="R25" s="5" t="s">
        <v>13</v>
      </c>
      <c r="S25" s="5" t="s">
        <v>11</v>
      </c>
      <c r="T25" s="5" t="s">
        <v>34</v>
      </c>
      <c r="U25" s="5" t="s">
        <v>35</v>
      </c>
      <c r="V25" s="20"/>
    </row>
    <row r="26" spans="15:22" ht="15">
      <c r="O26" s="4">
        <v>993</v>
      </c>
      <c r="P26" s="4">
        <v>3379</v>
      </c>
      <c r="Q26" s="4">
        <v>225</v>
      </c>
      <c r="R26" s="4">
        <v>1911</v>
      </c>
      <c r="S26" s="4">
        <v>33</v>
      </c>
      <c r="T26" s="4">
        <v>13</v>
      </c>
      <c r="U26" s="4">
        <v>1</v>
      </c>
      <c r="V26" s="21"/>
    </row>
    <row r="27" spans="3:4" ht="24.75" customHeight="1">
      <c r="C27" s="5" t="s">
        <v>5</v>
      </c>
      <c r="D27" s="3" t="s">
        <v>6</v>
      </c>
    </row>
    <row r="28" spans="3:4" ht="15">
      <c r="C28" s="4">
        <v>119</v>
      </c>
      <c r="D28" s="4">
        <v>6555</v>
      </c>
    </row>
    <row r="37" spans="9:14" ht="15" customHeight="1">
      <c r="I37" s="27" t="s">
        <v>15</v>
      </c>
      <c r="J37" s="28"/>
      <c r="K37" s="28"/>
      <c r="L37" s="28"/>
      <c r="M37" s="28"/>
      <c r="N37" s="2"/>
    </row>
    <row r="39" spans="10:12" ht="15">
      <c r="J39" s="8" t="s">
        <v>16</v>
      </c>
      <c r="K39" s="3" t="s">
        <v>23</v>
      </c>
      <c r="L39" s="3" t="s">
        <v>24</v>
      </c>
    </row>
    <row r="40" spans="10:12" ht="15">
      <c r="J40" s="8" t="s">
        <v>17</v>
      </c>
      <c r="K40" s="11">
        <f>SUM(K41:K42)</f>
        <v>4</v>
      </c>
      <c r="L40" s="29">
        <f>K41/K40</f>
        <v>1</v>
      </c>
    </row>
    <row r="41" spans="10:12" ht="15">
      <c r="J41" s="9" t="s">
        <v>18</v>
      </c>
      <c r="K41" s="12">
        <v>4</v>
      </c>
      <c r="L41" s="30"/>
    </row>
    <row r="42" spans="10:12" ht="15">
      <c r="J42" s="10" t="s">
        <v>19</v>
      </c>
      <c r="K42" s="13">
        <v>0</v>
      </c>
      <c r="L42" s="31"/>
    </row>
    <row r="43" spans="9:22" ht="15">
      <c r="I43" t="s">
        <v>22</v>
      </c>
      <c r="J43" s="8" t="s">
        <v>20</v>
      </c>
      <c r="K43" s="11">
        <f>SUM(K44:K45)</f>
        <v>14</v>
      </c>
      <c r="L43" s="14">
        <f>K44/K43</f>
        <v>0.9285714285714286</v>
      </c>
      <c r="O43" s="27" t="s">
        <v>36</v>
      </c>
      <c r="P43" s="28"/>
      <c r="Q43" s="28"/>
      <c r="R43" s="28"/>
      <c r="S43" s="28"/>
      <c r="T43" s="24"/>
      <c r="U43" s="24"/>
      <c r="V43" s="1"/>
    </row>
    <row r="44" spans="10:12" ht="15">
      <c r="J44" s="9" t="s">
        <v>18</v>
      </c>
      <c r="K44" s="12">
        <v>13</v>
      </c>
      <c r="L44" s="15"/>
    </row>
    <row r="45" spans="10:18" ht="15">
      <c r="J45" s="10" t="s">
        <v>19</v>
      </c>
      <c r="K45" s="13">
        <v>1</v>
      </c>
      <c r="L45" s="16"/>
      <c r="P45" s="8" t="s">
        <v>16</v>
      </c>
      <c r="Q45" s="3" t="s">
        <v>23</v>
      </c>
      <c r="R45" s="3" t="s">
        <v>24</v>
      </c>
    </row>
    <row r="46" spans="10:18" ht="15">
      <c r="J46" s="8" t="s">
        <v>21</v>
      </c>
      <c r="K46" s="11">
        <f>SUM(K47:K48)</f>
        <v>10</v>
      </c>
      <c r="L46" s="29">
        <f>K47/K46</f>
        <v>0.8</v>
      </c>
      <c r="P46" s="8" t="s">
        <v>37</v>
      </c>
      <c r="Q46" s="11">
        <f>SUM(Q47:Q48)</f>
        <v>21</v>
      </c>
      <c r="R46" s="29">
        <f>Q47/Q46</f>
        <v>0.8571428571428571</v>
      </c>
    </row>
    <row r="47" spans="10:18" ht="15">
      <c r="J47" s="9" t="s">
        <v>18</v>
      </c>
      <c r="K47" s="12">
        <v>8</v>
      </c>
      <c r="L47" s="30"/>
      <c r="P47" s="9" t="s">
        <v>18</v>
      </c>
      <c r="Q47" s="12">
        <v>18</v>
      </c>
      <c r="R47" s="30"/>
    </row>
    <row r="48" spans="10:18" ht="15">
      <c r="J48" s="10" t="s">
        <v>19</v>
      </c>
      <c r="K48" s="13">
        <v>2</v>
      </c>
      <c r="L48" s="31"/>
      <c r="P48" s="10" t="s">
        <v>19</v>
      </c>
      <c r="Q48" s="13">
        <v>3</v>
      </c>
      <c r="R48" s="31"/>
    </row>
    <row r="49" spans="16:18" ht="15">
      <c r="P49" s="8" t="s">
        <v>38</v>
      </c>
      <c r="Q49" s="11">
        <f>SUM(Q50:Q51)</f>
        <v>44</v>
      </c>
      <c r="R49" s="29">
        <f>Q50/Q49</f>
        <v>0.6590909090909091</v>
      </c>
    </row>
    <row r="50" spans="16:18" ht="15">
      <c r="P50" s="9" t="s">
        <v>18</v>
      </c>
      <c r="Q50" s="12">
        <v>29</v>
      </c>
      <c r="R50" s="30"/>
    </row>
    <row r="51" spans="16:18" ht="15">
      <c r="P51" s="10" t="s">
        <v>19</v>
      </c>
      <c r="Q51" s="13">
        <v>15</v>
      </c>
      <c r="R51" s="31"/>
    </row>
    <row r="52" spans="16:18" ht="15">
      <c r="P52" s="8" t="s">
        <v>39</v>
      </c>
      <c r="Q52" s="11">
        <f>SUM(Q53:Q54)</f>
        <v>29</v>
      </c>
      <c r="R52" s="29">
        <f>Q53/Q52</f>
        <v>0.7241379310344828</v>
      </c>
    </row>
    <row r="53" spans="16:18" ht="15">
      <c r="P53" s="9" t="s">
        <v>18</v>
      </c>
      <c r="Q53" s="12">
        <v>21</v>
      </c>
      <c r="R53" s="30"/>
    </row>
    <row r="54" spans="10:18" ht="15">
      <c r="J54" s="3" t="s">
        <v>25</v>
      </c>
      <c r="K54" s="17">
        <f>SUM(K41,K44,K47)</f>
        <v>25</v>
      </c>
      <c r="P54" s="10" t="s">
        <v>19</v>
      </c>
      <c r="Q54" s="13">
        <v>8</v>
      </c>
      <c r="R54" s="31"/>
    </row>
    <row r="55" spans="10:18" ht="15">
      <c r="J55" s="3" t="s">
        <v>26</v>
      </c>
      <c r="K55" s="17">
        <f>SUM(K42,K45,K48)</f>
        <v>3</v>
      </c>
      <c r="P55" s="8" t="s">
        <v>40</v>
      </c>
      <c r="Q55" s="11">
        <f>SUM(Q56:Q57)</f>
        <v>9</v>
      </c>
      <c r="R55" s="29">
        <f>Q56/Q55</f>
        <v>0.7777777777777778</v>
      </c>
    </row>
    <row r="56" spans="16:18" ht="15">
      <c r="P56" s="9" t="s">
        <v>18</v>
      </c>
      <c r="Q56" s="12">
        <v>7</v>
      </c>
      <c r="R56" s="30"/>
    </row>
    <row r="57" spans="16:18" ht="15">
      <c r="P57" s="10" t="s">
        <v>19</v>
      </c>
      <c r="Q57" s="13">
        <v>2</v>
      </c>
      <c r="R57" s="31"/>
    </row>
    <row r="58" spans="16:18" ht="15">
      <c r="P58" s="8" t="s">
        <v>53</v>
      </c>
      <c r="Q58" s="11">
        <f>SUM(Q59:Q60)</f>
        <v>1</v>
      </c>
      <c r="R58" s="29">
        <f>Q59/Q58</f>
        <v>1</v>
      </c>
    </row>
    <row r="59" spans="16:18" ht="15">
      <c r="P59" s="9" t="s">
        <v>18</v>
      </c>
      <c r="Q59" s="12">
        <v>1</v>
      </c>
      <c r="R59" s="30"/>
    </row>
    <row r="60" spans="16:18" ht="15">
      <c r="P60" s="10" t="s">
        <v>19</v>
      </c>
      <c r="Q60" s="13">
        <v>0</v>
      </c>
      <c r="R60" s="31"/>
    </row>
    <row r="61" spans="16:18" ht="15">
      <c r="P61" s="8" t="s">
        <v>54</v>
      </c>
      <c r="Q61" s="11">
        <f>SUM(Q62:Q63)</f>
        <v>5</v>
      </c>
      <c r="R61" s="29">
        <f>Q62/Q61</f>
        <v>1</v>
      </c>
    </row>
    <row r="62" spans="16:18" ht="15">
      <c r="P62" s="9" t="s">
        <v>18</v>
      </c>
      <c r="Q62" s="12">
        <v>5</v>
      </c>
      <c r="R62" s="30"/>
    </row>
    <row r="63" spans="16:18" ht="15">
      <c r="P63" s="10" t="s">
        <v>19</v>
      </c>
      <c r="Q63" s="13">
        <v>0</v>
      </c>
      <c r="R63" s="31"/>
    </row>
    <row r="66" spans="16:17" ht="15">
      <c r="P66" s="3" t="s">
        <v>25</v>
      </c>
      <c r="Q66" s="17">
        <f>SUM(Q53,Q56,Q59,Q62,Q50,Q47)</f>
        <v>81</v>
      </c>
    </row>
    <row r="67" spans="16:17" ht="15">
      <c r="P67" s="3" t="s">
        <v>26</v>
      </c>
      <c r="Q67" s="17">
        <f>SUM(Q54,Q57,Q60,Q63,Q51,Q48)</f>
        <v>28</v>
      </c>
    </row>
  </sheetData>
  <sheetProtection/>
  <mergeCells count="31">
    <mergeCell ref="X17:Z17"/>
    <mergeCell ref="X11:Z11"/>
    <mergeCell ref="X12:Z12"/>
    <mergeCell ref="X13:Z13"/>
    <mergeCell ref="X14:Z14"/>
    <mergeCell ref="X15:Z15"/>
    <mergeCell ref="X16:Z16"/>
    <mergeCell ref="X7:Z7"/>
    <mergeCell ref="X8:Z8"/>
    <mergeCell ref="X10:Z10"/>
    <mergeCell ref="R61:R63"/>
    <mergeCell ref="X3:AC3"/>
    <mergeCell ref="X5:Z5"/>
    <mergeCell ref="X6:Z6"/>
    <mergeCell ref="O43:U43"/>
    <mergeCell ref="R46:R48"/>
    <mergeCell ref="X18:Z18"/>
    <mergeCell ref="R49:R51"/>
    <mergeCell ref="R52:R54"/>
    <mergeCell ref="R55:R57"/>
    <mergeCell ref="R58:R60"/>
    <mergeCell ref="I20:M20"/>
    <mergeCell ref="I37:M37"/>
    <mergeCell ref="L40:L42"/>
    <mergeCell ref="L46:L48"/>
    <mergeCell ref="B1:G1"/>
    <mergeCell ref="B3:G3"/>
    <mergeCell ref="B25:G25"/>
    <mergeCell ref="I2:M2"/>
    <mergeCell ref="O2:U2"/>
    <mergeCell ref="O23:U2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2015-05-20T14:30:30Z</dcterms:modified>
  <cp:category/>
  <cp:version/>
  <cp:contentType/>
  <cp:contentStatus/>
</cp:coreProperties>
</file>