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BB29358-F3B2-4386-BE03-50B28D3C6513}" xr6:coauthVersionLast="47" xr6:coauthVersionMax="47" xr10:uidLastSave="{00000000-0000-0000-0000-000000000000}"/>
  <workbookProtection workbookAlgorithmName="SHA-512" workbookHashValue="3GLP2DBjN2pcfUZGBrahhLzO7dk7iERCM7yPE8I64d+/Rq2Gjpn7c1FoGUFazMcL7v75/N8vGTc4LJAUyalxMw==" workbookSaltValue="i4sbltGgmK6ancJC48fxt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 l="1"/>
  <c r="D82" i="4"/>
  <c r="E82" i="4"/>
  <c r="I43" i="4"/>
  <c r="L43" i="4"/>
  <c r="D43" i="4"/>
  <c r="J43" i="4"/>
  <c r="E43" i="4"/>
  <c r="K43" i="4"/>
  <c r="H43" i="4"/>
  <c r="G43" i="4"/>
  <c r="F43" i="4"/>
</calcChain>
</file>

<file path=xl/sharedStrings.xml><?xml version="1.0" encoding="utf-8"?>
<sst xmlns="http://schemas.openxmlformats.org/spreadsheetml/2006/main" count="952" uniqueCount="801">
  <si>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</si>
  <si>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</si>
  <si>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</si>
  <si>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</si>
  <si>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</si>
  <si>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</si>
  <si>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Aragón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</si>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</sst>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22" xfId="2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933C7CAC-BB75-47C0-B3A2-B977613F3140}"/>
    <cellStyle name="Normal 3" xfId="2" xr:uid="{2BA7EB8D-8153-4F4C-98AB-7112BAAE20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49D-48F7-BEFA-C42F4B81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61A3-4211-9016-D3370E4A2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B9-49DE-AAFB-EC6602AE2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24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A07-43F8-84CF-4C60720A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4D-4303-8DE1-B49B64DAB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Denuncia de la Administración</c:v>
                </c:pt>
                <c:pt idx="1">
                  <c:v>Denuncia de particulares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0A-44CF-ABF0-511703F49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C92-4C57-9D28-3765D8C27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6CE-4B30-8D57-99CBD738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BC247C16-1004-4974-BEE3-38DD3F50D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FBB50748-3332-4400-8FC3-ADFAE3E6B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4" name="graficoCivil">
          <a:extLst>
            <a:ext uri="{FF2B5EF4-FFF2-40B4-BE49-F238E27FC236}">
              <a16:creationId xmlns:a16="http://schemas.microsoft.com/office/drawing/2014/main" id="{6B1F3B06-592C-42EE-8B94-48F7198CE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8DB4C4F3-7495-4D12-9BC0-7C76327D1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DB618039-C0B6-48D7-843C-1DA76B788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1D681E77-7BEA-495E-A4DC-906113201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9D6BBD50-C87A-42FF-A626-9A513E9E1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CCA370EB-294E-4F08-A884-4176180D3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SopoTk2J+buqpS9bn76kcfGqGwnSNpp87dIIvzoR3IxK7BsWuaTQYBBIV9XLGfgBmqo1YQXqXEm9ihWik6Cisw==" saltValue="p8RsrbwYkGOT3cSJxzNb3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6" t="s">
        <v>17</v>
      </c>
      <c r="B7" s="13" t="s">
        <v>18</v>
      </c>
      <c r="C7" s="14">
        <v>7</v>
      </c>
      <c r="D7" s="14">
        <v>2</v>
      </c>
      <c r="E7" s="15">
        <v>2.5</v>
      </c>
    </row>
    <row r="8" spans="1:5" x14ac:dyDescent="0.25">
      <c r="A8" s="77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7"/>
      <c r="B9" s="13" t="s">
        <v>20</v>
      </c>
      <c r="C9" s="14">
        <v>7</v>
      </c>
      <c r="D9" s="14">
        <v>2</v>
      </c>
      <c r="E9" s="15">
        <v>2.5</v>
      </c>
    </row>
    <row r="10" spans="1:5" x14ac:dyDescent="0.25">
      <c r="A10" s="77"/>
      <c r="B10" s="13" t="s">
        <v>21</v>
      </c>
      <c r="C10" s="14">
        <v>0</v>
      </c>
      <c r="D10" s="14">
        <v>0</v>
      </c>
      <c r="E10" s="15">
        <v>0</v>
      </c>
    </row>
    <row r="11" spans="1:5" x14ac:dyDescent="0.25">
      <c r="A11" s="77"/>
      <c r="B11" s="13" t="s">
        <v>22</v>
      </c>
      <c r="C11" s="14">
        <v>0</v>
      </c>
      <c r="D11" s="14">
        <v>0</v>
      </c>
      <c r="E11" s="15">
        <v>0</v>
      </c>
    </row>
    <row r="12" spans="1:5" x14ac:dyDescent="0.25">
      <c r="A12" s="77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7"/>
      <c r="B13" s="13" t="s">
        <v>24</v>
      </c>
      <c r="C13" s="14">
        <v>4</v>
      </c>
      <c r="D13" s="14">
        <v>3</v>
      </c>
      <c r="E13" s="15">
        <v>0.33333333333333298</v>
      </c>
    </row>
    <row r="14" spans="1:5" x14ac:dyDescent="0.25">
      <c r="A14" s="77"/>
      <c r="B14" s="13" t="s">
        <v>25</v>
      </c>
      <c r="C14" s="14">
        <v>4</v>
      </c>
      <c r="D14" s="14">
        <v>3</v>
      </c>
      <c r="E14" s="15">
        <v>0.33333333333333298</v>
      </c>
    </row>
    <row r="15" spans="1:5" x14ac:dyDescent="0.25">
      <c r="A15" s="77"/>
      <c r="B15" s="13" t="s">
        <v>26</v>
      </c>
      <c r="C15" s="14">
        <v>0</v>
      </c>
      <c r="D15" s="14">
        <v>0</v>
      </c>
      <c r="E15" s="15">
        <v>0</v>
      </c>
    </row>
    <row r="16" spans="1:5" x14ac:dyDescent="0.25">
      <c r="A16" s="77"/>
      <c r="B16" s="13" t="s">
        <v>27</v>
      </c>
      <c r="C16" s="14">
        <v>0</v>
      </c>
      <c r="D16" s="14">
        <v>0</v>
      </c>
      <c r="E16" s="15">
        <v>0</v>
      </c>
    </row>
    <row r="17" spans="1:5" x14ac:dyDescent="0.25">
      <c r="A17" s="77"/>
      <c r="B17" s="13" t="s">
        <v>25</v>
      </c>
      <c r="C17" s="14">
        <v>0</v>
      </c>
      <c r="D17" s="14">
        <v>0</v>
      </c>
      <c r="E17" s="15">
        <v>0</v>
      </c>
    </row>
    <row r="18" spans="1:5" x14ac:dyDescent="0.25">
      <c r="A18" s="77"/>
      <c r="B18" s="13" t="s">
        <v>26</v>
      </c>
      <c r="C18" s="14">
        <v>0</v>
      </c>
      <c r="D18" s="14">
        <v>0</v>
      </c>
      <c r="E18" s="15">
        <v>0</v>
      </c>
    </row>
    <row r="19" spans="1:5" x14ac:dyDescent="0.25">
      <c r="A19" s="77"/>
      <c r="B19" s="13" t="s">
        <v>28</v>
      </c>
      <c r="C19" s="14">
        <v>5</v>
      </c>
      <c r="D19" s="14">
        <v>4</v>
      </c>
      <c r="E19" s="15">
        <v>0.25</v>
      </c>
    </row>
    <row r="20" spans="1:5" x14ac:dyDescent="0.25">
      <c r="A20" s="77"/>
      <c r="B20" s="13" t="s">
        <v>29</v>
      </c>
      <c r="C20" s="14">
        <v>3</v>
      </c>
      <c r="D20" s="14">
        <v>1</v>
      </c>
      <c r="E20" s="15">
        <v>2</v>
      </c>
    </row>
    <row r="21" spans="1:5" x14ac:dyDescent="0.25">
      <c r="A21" s="77"/>
      <c r="B21" s="13" t="s">
        <v>30</v>
      </c>
      <c r="C21" s="14">
        <v>3</v>
      </c>
      <c r="D21" s="14">
        <v>3</v>
      </c>
      <c r="E21" s="15">
        <v>0</v>
      </c>
    </row>
    <row r="22" spans="1:5" x14ac:dyDescent="0.25">
      <c r="A22" s="77"/>
      <c r="B22" s="13" t="s">
        <v>31</v>
      </c>
      <c r="C22" s="14">
        <v>1</v>
      </c>
      <c r="D22" s="14">
        <v>1</v>
      </c>
      <c r="E22" s="15">
        <v>0</v>
      </c>
    </row>
    <row r="23" spans="1:5" x14ac:dyDescent="0.25">
      <c r="A23" s="78"/>
      <c r="B23" s="13" t="s">
        <v>32</v>
      </c>
      <c r="C23" s="14">
        <v>74</v>
      </c>
      <c r="D23" s="14">
        <v>74</v>
      </c>
      <c r="E23" s="15">
        <v>0</v>
      </c>
    </row>
    <row r="24" spans="1:5" x14ac:dyDescent="0.25">
      <c r="A24" s="76" t="s">
        <v>33</v>
      </c>
      <c r="B24" s="13" t="s">
        <v>18</v>
      </c>
      <c r="C24" s="14">
        <v>51</v>
      </c>
      <c r="D24" s="14">
        <v>50</v>
      </c>
      <c r="E24" s="15">
        <v>0.02</v>
      </c>
    </row>
    <row r="25" spans="1:5" x14ac:dyDescent="0.25">
      <c r="A25" s="77"/>
      <c r="B25" s="13" t="s">
        <v>34</v>
      </c>
      <c r="C25" s="14">
        <v>34</v>
      </c>
      <c r="D25" s="14">
        <v>23</v>
      </c>
      <c r="E25" s="15">
        <v>0.47826086956521702</v>
      </c>
    </row>
    <row r="26" spans="1:5" x14ac:dyDescent="0.25">
      <c r="A26" s="77"/>
      <c r="B26" s="13" t="s">
        <v>35</v>
      </c>
      <c r="C26" s="14">
        <v>0</v>
      </c>
      <c r="D26" s="14">
        <v>0</v>
      </c>
      <c r="E26" s="15">
        <v>0</v>
      </c>
    </row>
    <row r="27" spans="1:5" x14ac:dyDescent="0.25">
      <c r="A27" s="78"/>
      <c r="B27" s="13" t="s">
        <v>36</v>
      </c>
      <c r="C27" s="14">
        <v>1</v>
      </c>
      <c r="D27" s="14">
        <v>4</v>
      </c>
      <c r="E27" s="15">
        <v>-0.75</v>
      </c>
    </row>
    <row r="28" spans="1:5" x14ac:dyDescent="0.25">
      <c r="A28" s="76" t="s">
        <v>37</v>
      </c>
      <c r="B28" s="13" t="s">
        <v>38</v>
      </c>
      <c r="C28" s="14">
        <v>35</v>
      </c>
      <c r="D28" s="14">
        <v>31</v>
      </c>
      <c r="E28" s="15">
        <v>0.12903225806451599</v>
      </c>
    </row>
    <row r="29" spans="1:5" x14ac:dyDescent="0.25">
      <c r="A29" s="77"/>
      <c r="B29" s="13" t="s">
        <v>39</v>
      </c>
      <c r="C29" s="14">
        <v>24</v>
      </c>
      <c r="D29" s="14">
        <v>20</v>
      </c>
      <c r="E29" s="15">
        <v>0.2</v>
      </c>
    </row>
    <row r="30" spans="1:5" x14ac:dyDescent="0.25">
      <c r="A30" s="77"/>
      <c r="B30" s="13" t="s">
        <v>40</v>
      </c>
      <c r="C30" s="14">
        <v>0</v>
      </c>
      <c r="D30" s="14">
        <v>0</v>
      </c>
      <c r="E30" s="15">
        <v>0</v>
      </c>
    </row>
    <row r="31" spans="1:5" x14ac:dyDescent="0.25">
      <c r="A31" s="77"/>
      <c r="B31" s="13" t="s">
        <v>41</v>
      </c>
      <c r="C31" s="14">
        <v>9</v>
      </c>
      <c r="D31" s="14">
        <v>3</v>
      </c>
      <c r="E31" s="15">
        <v>2</v>
      </c>
    </row>
    <row r="32" spans="1:5" x14ac:dyDescent="0.25">
      <c r="A32" s="77"/>
      <c r="B32" s="13" t="s">
        <v>35</v>
      </c>
      <c r="C32" s="14">
        <v>0</v>
      </c>
      <c r="D32" s="14">
        <v>0</v>
      </c>
      <c r="E32" s="15">
        <v>0</v>
      </c>
    </row>
    <row r="33" spans="1:5" x14ac:dyDescent="0.25">
      <c r="A33" s="78"/>
      <c r="B33" s="13" t="s">
        <v>42</v>
      </c>
      <c r="C33" s="14">
        <v>0</v>
      </c>
      <c r="D33" s="14">
        <v>1</v>
      </c>
      <c r="E33" s="15">
        <v>-1</v>
      </c>
    </row>
    <row r="34" spans="1:5" x14ac:dyDescent="0.25">
      <c r="A34" s="76" t="s">
        <v>43</v>
      </c>
      <c r="B34" s="13" t="s">
        <v>38</v>
      </c>
      <c r="C34" s="14">
        <v>1</v>
      </c>
      <c r="D34" s="14">
        <v>1</v>
      </c>
      <c r="E34" s="15">
        <v>0</v>
      </c>
    </row>
    <row r="35" spans="1:5" x14ac:dyDescent="0.25">
      <c r="A35" s="77"/>
      <c r="B35" s="13" t="s">
        <v>44</v>
      </c>
      <c r="C35" s="14">
        <v>0</v>
      </c>
      <c r="D35" s="14">
        <v>0</v>
      </c>
      <c r="E35" s="15">
        <v>0</v>
      </c>
    </row>
    <row r="36" spans="1:5" x14ac:dyDescent="0.25">
      <c r="A36" s="77"/>
      <c r="B36" s="13" t="s">
        <v>45</v>
      </c>
      <c r="C36" s="14">
        <v>0</v>
      </c>
      <c r="D36" s="14">
        <v>0</v>
      </c>
      <c r="E36" s="15">
        <v>0</v>
      </c>
    </row>
    <row r="37" spans="1:5" x14ac:dyDescent="0.25">
      <c r="A37" s="77"/>
      <c r="B37" s="13" t="s">
        <v>46</v>
      </c>
      <c r="C37" s="14">
        <v>0</v>
      </c>
      <c r="D37" s="14">
        <v>0</v>
      </c>
      <c r="E37" s="15">
        <v>0</v>
      </c>
    </row>
    <row r="38" spans="1:5" x14ac:dyDescent="0.25">
      <c r="A38" s="78"/>
      <c r="B38" s="13" t="s">
        <v>47</v>
      </c>
      <c r="C38" s="14">
        <v>0</v>
      </c>
      <c r="D38" s="14">
        <v>0</v>
      </c>
      <c r="E38" s="15">
        <v>0</v>
      </c>
    </row>
    <row r="39" spans="1:5" x14ac:dyDescent="0.25">
      <c r="A39" s="12" t="s">
        <v>48</v>
      </c>
      <c r="B39" s="16"/>
      <c r="C39" s="14">
        <v>0</v>
      </c>
      <c r="D39" s="14">
        <v>2</v>
      </c>
      <c r="E39" s="15">
        <v>-1</v>
      </c>
    </row>
    <row r="40" spans="1:5" x14ac:dyDescent="0.25">
      <c r="A40" s="17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6"/>
      <c r="C43" s="14">
        <v>6</v>
      </c>
      <c r="D43" s="14">
        <v>7</v>
      </c>
      <c r="E43" s="15">
        <v>-0.14285714285714299</v>
      </c>
    </row>
    <row r="44" spans="1:5" x14ac:dyDescent="0.25">
      <c r="A44" s="76" t="s">
        <v>51</v>
      </c>
      <c r="B44" s="13" t="s">
        <v>52</v>
      </c>
      <c r="C44" s="14">
        <v>0</v>
      </c>
      <c r="D44" s="14">
        <v>0</v>
      </c>
      <c r="E44" s="15">
        <v>0</v>
      </c>
    </row>
    <row r="45" spans="1:5" x14ac:dyDescent="0.25">
      <c r="A45" s="77"/>
      <c r="B45" s="13" t="s">
        <v>53</v>
      </c>
      <c r="C45" s="14">
        <v>1</v>
      </c>
      <c r="D45" s="14">
        <v>1</v>
      </c>
      <c r="E45" s="15">
        <v>0</v>
      </c>
    </row>
    <row r="46" spans="1:5" x14ac:dyDescent="0.25">
      <c r="A46" s="77"/>
      <c r="B46" s="13" t="s">
        <v>54</v>
      </c>
      <c r="C46" s="14">
        <v>0</v>
      </c>
      <c r="D46" s="14">
        <v>0</v>
      </c>
      <c r="E46" s="15">
        <v>0</v>
      </c>
    </row>
    <row r="47" spans="1:5" x14ac:dyDescent="0.25">
      <c r="A47" s="77"/>
      <c r="B47" s="13" t="s">
        <v>55</v>
      </c>
      <c r="C47" s="14">
        <v>0</v>
      </c>
      <c r="D47" s="14">
        <v>0</v>
      </c>
      <c r="E47" s="15">
        <v>0</v>
      </c>
    </row>
    <row r="48" spans="1:5" x14ac:dyDescent="0.25">
      <c r="A48" s="77"/>
      <c r="B48" s="13" t="s">
        <v>56</v>
      </c>
      <c r="C48" s="14">
        <v>4</v>
      </c>
      <c r="D48" s="14">
        <v>6</v>
      </c>
      <c r="E48" s="15">
        <v>-0.33333333333333298</v>
      </c>
    </row>
    <row r="49" spans="1:5" x14ac:dyDescent="0.25">
      <c r="A49" s="78"/>
      <c r="B49" s="13" t="s">
        <v>57</v>
      </c>
      <c r="C49" s="14">
        <v>1</v>
      </c>
      <c r="D49" s="14">
        <v>0</v>
      </c>
      <c r="E49" s="15">
        <v>0</v>
      </c>
    </row>
    <row r="50" spans="1:5" x14ac:dyDescent="0.25">
      <c r="A50" s="76" t="s">
        <v>58</v>
      </c>
      <c r="B50" s="13" t="s">
        <v>59</v>
      </c>
      <c r="C50" s="14">
        <v>0</v>
      </c>
      <c r="D50" s="14">
        <v>0</v>
      </c>
      <c r="E50" s="15">
        <v>0</v>
      </c>
    </row>
    <row r="51" spans="1:5" x14ac:dyDescent="0.25">
      <c r="A51" s="77"/>
      <c r="B51" s="13" t="s">
        <v>60</v>
      </c>
      <c r="C51" s="14">
        <v>2</v>
      </c>
      <c r="D51" s="14">
        <v>7</v>
      </c>
      <c r="E51" s="15">
        <v>-0.71428571428571397</v>
      </c>
    </row>
    <row r="52" spans="1:5" x14ac:dyDescent="0.25">
      <c r="A52" s="78"/>
      <c r="B52" s="13" t="s">
        <v>61</v>
      </c>
      <c r="C52" s="14">
        <v>4</v>
      </c>
      <c r="D52" s="14">
        <v>0</v>
      </c>
      <c r="E52" s="15">
        <v>0</v>
      </c>
    </row>
    <row r="53" spans="1:5" x14ac:dyDescent="0.25">
      <c r="A53" s="76" t="s">
        <v>62</v>
      </c>
      <c r="B53" s="13" t="s">
        <v>63</v>
      </c>
      <c r="C53" s="14">
        <v>2</v>
      </c>
      <c r="D53" s="14">
        <v>0</v>
      </c>
      <c r="E53" s="15">
        <v>0</v>
      </c>
    </row>
    <row r="54" spans="1:5" x14ac:dyDescent="0.25">
      <c r="A54" s="78"/>
      <c r="B54" s="13" t="s">
        <v>64</v>
      </c>
      <c r="C54" s="14">
        <v>2</v>
      </c>
      <c r="D54" s="14">
        <v>0</v>
      </c>
      <c r="E54" s="15">
        <v>0</v>
      </c>
    </row>
    <row r="55" spans="1:5" x14ac:dyDescent="0.25">
      <c r="A55" s="12" t="s">
        <v>65</v>
      </c>
      <c r="B55" s="16"/>
      <c r="C55" s="14">
        <v>0</v>
      </c>
      <c r="D55" s="14">
        <v>0</v>
      </c>
      <c r="E55" s="15">
        <v>0</v>
      </c>
    </row>
    <row r="56" spans="1:5" x14ac:dyDescent="0.25">
      <c r="A56" s="17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6"/>
      <c r="C59" s="14">
        <v>0</v>
      </c>
      <c r="D59" s="14">
        <v>0</v>
      </c>
      <c r="E59" s="15">
        <v>0</v>
      </c>
    </row>
    <row r="60" spans="1:5" ht="33.75" x14ac:dyDescent="0.25">
      <c r="A60" s="12" t="s">
        <v>68</v>
      </c>
      <c r="B60" s="16"/>
      <c r="C60" s="14">
        <v>0</v>
      </c>
      <c r="D60" s="14">
        <v>0</v>
      </c>
      <c r="E60" s="15">
        <v>0</v>
      </c>
    </row>
    <row r="61" spans="1:5" x14ac:dyDescent="0.25">
      <c r="A61" s="17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6"/>
      <c r="C64" s="14">
        <v>0</v>
      </c>
      <c r="D64" s="14">
        <v>1</v>
      </c>
      <c r="E64" s="15">
        <v>-1</v>
      </c>
    </row>
    <row r="65" spans="1:5" x14ac:dyDescent="0.25">
      <c r="A65" s="12" t="s">
        <v>57</v>
      </c>
      <c r="B65" s="16"/>
      <c r="C65" s="14">
        <v>6</v>
      </c>
      <c r="D65" s="14">
        <v>4</v>
      </c>
      <c r="E65" s="15">
        <v>0.5</v>
      </c>
    </row>
  </sheetData>
  <sheetProtection algorithmName="SHA-512" hashValue="CzZJOrhH8ojPXmOl/9n0WgpCXMx9XT6gRTORuPMHk6pVjaj0Jx3EaHseuWJnpq60qyEp/HBk8roA2Eh0AwOCzw==" saltValue="GBrqHILCesnxf0W6rWhDe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8"/>
    </row>
    <row r="4" spans="1:16" ht="45" x14ac:dyDescent="0.25">
      <c r="A4" s="9" t="s">
        <v>72</v>
      </c>
      <c r="B4" s="9" t="s">
        <v>14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78</v>
      </c>
      <c r="I4" s="19" t="s">
        <v>79</v>
      </c>
      <c r="J4" s="19" t="s">
        <v>80</v>
      </c>
      <c r="K4" s="19" t="s">
        <v>81</v>
      </c>
      <c r="L4" s="19" t="s">
        <v>82</v>
      </c>
      <c r="M4" s="19" t="s">
        <v>83</v>
      </c>
      <c r="N4" s="19" t="s">
        <v>84</v>
      </c>
      <c r="O4" s="19" t="s">
        <v>85</v>
      </c>
      <c r="P4" s="19" t="s">
        <v>86</v>
      </c>
    </row>
    <row r="5" spans="1:16" x14ac:dyDescent="0.25">
      <c r="A5" s="79" t="s">
        <v>87</v>
      </c>
      <c r="B5" s="80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2">
        <v>0</v>
      </c>
    </row>
    <row r="6" spans="1:16" x14ac:dyDescent="0.25">
      <c r="A6" s="23" t="s">
        <v>88</v>
      </c>
      <c r="B6" s="23" t="s">
        <v>89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5">
        <v>0</v>
      </c>
    </row>
    <row r="7" spans="1:16" x14ac:dyDescent="0.25">
      <c r="A7" s="23" t="s">
        <v>90</v>
      </c>
      <c r="B7" s="23" t="s">
        <v>91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25">
      <c r="A8" s="23" t="s">
        <v>92</v>
      </c>
      <c r="B8" s="23" t="s">
        <v>93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25">
      <c r="A9" s="23" t="s">
        <v>94</v>
      </c>
      <c r="B9" s="23" t="s">
        <v>95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25">
      <c r="A10" s="79" t="s">
        <v>96</v>
      </c>
      <c r="B10" s="80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25">
      <c r="A11" s="23" t="s">
        <v>97</v>
      </c>
      <c r="B11" s="23" t="s">
        <v>98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25">
      <c r="A12" s="23" t="s">
        <v>99</v>
      </c>
      <c r="B12" s="23" t="s">
        <v>100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25">
      <c r="A13" s="79" t="s">
        <v>101</v>
      </c>
      <c r="B13" s="80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2">
        <v>0</v>
      </c>
    </row>
    <row r="14" spans="1:16" x14ac:dyDescent="0.25">
      <c r="A14" s="23" t="s">
        <v>102</v>
      </c>
      <c r="B14" s="23" t="s">
        <v>103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5">
        <v>0</v>
      </c>
    </row>
    <row r="15" spans="1:16" x14ac:dyDescent="0.25">
      <c r="A15" s="23" t="s">
        <v>104</v>
      </c>
      <c r="B15" s="23" t="s">
        <v>105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0</v>
      </c>
    </row>
    <row r="16" spans="1:16" x14ac:dyDescent="0.25">
      <c r="A16" s="23" t="s">
        <v>106</v>
      </c>
      <c r="B16" s="23" t="s">
        <v>107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33.75" x14ac:dyDescent="0.25">
      <c r="A17" s="23" t="s">
        <v>108</v>
      </c>
      <c r="B17" s="23" t="s">
        <v>109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25">
      <c r="A18" s="23" t="s">
        <v>110</v>
      </c>
      <c r="B18" s="23" t="s">
        <v>111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25">
      <c r="A19" s="23" t="s">
        <v>112</v>
      </c>
      <c r="B19" s="23" t="s">
        <v>113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25">
      <c r="A20" s="79" t="s">
        <v>114</v>
      </c>
      <c r="B20" s="80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25">
      <c r="A21" s="23" t="s">
        <v>115</v>
      </c>
      <c r="B21" s="23" t="s">
        <v>116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ht="22.5" x14ac:dyDescent="0.25">
      <c r="A22" s="23" t="s">
        <v>117</v>
      </c>
      <c r="B22" s="23" t="s">
        <v>118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25">
      <c r="A23" s="79" t="s">
        <v>119</v>
      </c>
      <c r="B23" s="80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25">
      <c r="A24" s="23" t="s">
        <v>120</v>
      </c>
      <c r="B24" s="23" t="s">
        <v>121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2.5" x14ac:dyDescent="0.25">
      <c r="A25" s="23" t="s">
        <v>122</v>
      </c>
      <c r="B25" s="23" t="s">
        <v>123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2.5" x14ac:dyDescent="0.25">
      <c r="A26" s="23" t="s">
        <v>124</v>
      </c>
      <c r="B26" s="23" t="s">
        <v>125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25">
      <c r="A27" s="23" t="s">
        <v>126</v>
      </c>
      <c r="B27" s="23" t="s">
        <v>127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25">
      <c r="A28" s="23" t="s">
        <v>128</v>
      </c>
      <c r="B28" s="23" t="s">
        <v>129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2.5" x14ac:dyDescent="0.25">
      <c r="A29" s="23" t="s">
        <v>130</v>
      </c>
      <c r="B29" s="23" t="s">
        <v>131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25">
      <c r="A30" s="79" t="s">
        <v>132</v>
      </c>
      <c r="B30" s="80"/>
      <c r="C30" s="20">
        <v>0</v>
      </c>
      <c r="D30" s="20">
        <v>0</v>
      </c>
      <c r="E30" s="21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1</v>
      </c>
      <c r="O30" s="20">
        <v>0</v>
      </c>
      <c r="P30" s="22">
        <v>0</v>
      </c>
    </row>
    <row r="31" spans="1:16" x14ac:dyDescent="0.25">
      <c r="A31" s="23" t="s">
        <v>133</v>
      </c>
      <c r="B31" s="23" t="s">
        <v>134</v>
      </c>
      <c r="C31" s="14">
        <v>0</v>
      </c>
      <c r="D31" s="14">
        <v>0</v>
      </c>
      <c r="E31" s="2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25">
      <c r="A32" s="23" t="s">
        <v>135</v>
      </c>
      <c r="B32" s="23" t="s">
        <v>136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2.5" x14ac:dyDescent="0.25">
      <c r="A33" s="23" t="s">
        <v>137</v>
      </c>
      <c r="B33" s="23" t="s">
        <v>138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5">
        <v>0</v>
      </c>
    </row>
    <row r="34" spans="1:16" x14ac:dyDescent="0.25">
      <c r="A34" s="23" t="s">
        <v>139</v>
      </c>
      <c r="B34" s="23" t="s">
        <v>140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25">
      <c r="A35" s="23" t="s">
        <v>141</v>
      </c>
      <c r="B35" s="23" t="s">
        <v>142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5">
        <v>0</v>
      </c>
    </row>
    <row r="36" spans="1:16" ht="22.5" x14ac:dyDescent="0.25">
      <c r="A36" s="23" t="s">
        <v>143</v>
      </c>
      <c r="B36" s="23" t="s">
        <v>144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5">
        <v>0</v>
      </c>
    </row>
    <row r="37" spans="1:16" ht="22.5" x14ac:dyDescent="0.25">
      <c r="A37" s="23" t="s">
        <v>145</v>
      </c>
      <c r="B37" s="23" t="s">
        <v>146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2.5" x14ac:dyDescent="0.25">
      <c r="A38" s="23" t="s">
        <v>147</v>
      </c>
      <c r="B38" s="23" t="s">
        <v>148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3.75" x14ac:dyDescent="0.25">
      <c r="A39" s="23" t="s">
        <v>149</v>
      </c>
      <c r="B39" s="23" t="s">
        <v>150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ht="22.5" x14ac:dyDescent="0.25">
      <c r="A40" s="23" t="s">
        <v>151</v>
      </c>
      <c r="B40" s="23" t="s">
        <v>152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25">
      <c r="A41" s="23" t="s">
        <v>153</v>
      </c>
      <c r="B41" s="23" t="s">
        <v>154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5">
        <v>0</v>
      </c>
    </row>
    <row r="42" spans="1:16" x14ac:dyDescent="0.25">
      <c r="A42" s="79" t="s">
        <v>155</v>
      </c>
      <c r="B42" s="80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1</v>
      </c>
      <c r="O42" s="20">
        <v>0</v>
      </c>
      <c r="P42" s="22">
        <v>0</v>
      </c>
    </row>
    <row r="43" spans="1:16" x14ac:dyDescent="0.25">
      <c r="A43" s="23" t="s">
        <v>156</v>
      </c>
      <c r="B43" s="23" t="s">
        <v>157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2.5" x14ac:dyDescent="0.25">
      <c r="A44" s="23" t="s">
        <v>158</v>
      </c>
      <c r="B44" s="23" t="s">
        <v>159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25">
      <c r="A45" s="23" t="s">
        <v>160</v>
      </c>
      <c r="B45" s="23" t="s">
        <v>161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5">
        <v>0</v>
      </c>
    </row>
    <row r="46" spans="1:16" ht="22.5" x14ac:dyDescent="0.25">
      <c r="A46" s="23" t="s">
        <v>162</v>
      </c>
      <c r="B46" s="23" t="s">
        <v>163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5">
        <v>0</v>
      </c>
    </row>
    <row r="47" spans="1:16" ht="22.5" x14ac:dyDescent="0.25">
      <c r="A47" s="23" t="s">
        <v>164</v>
      </c>
      <c r="B47" s="23" t="s">
        <v>165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25">
      <c r="A48" s="23" t="s">
        <v>166</v>
      </c>
      <c r="B48" s="23" t="s">
        <v>167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25">
      <c r="A49" s="23" t="s">
        <v>168</v>
      </c>
      <c r="B49" s="23" t="s">
        <v>169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25">
      <c r="A50" s="79" t="s">
        <v>170</v>
      </c>
      <c r="B50" s="80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1</v>
      </c>
      <c r="O50" s="20">
        <v>0</v>
      </c>
      <c r="P50" s="22">
        <v>0</v>
      </c>
    </row>
    <row r="51" spans="1:16" x14ac:dyDescent="0.25">
      <c r="A51" s="23" t="s">
        <v>171</v>
      </c>
      <c r="B51" s="23" t="s">
        <v>172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5">
        <v>0</v>
      </c>
    </row>
    <row r="52" spans="1:16" x14ac:dyDescent="0.25">
      <c r="A52" s="23" t="s">
        <v>173</v>
      </c>
      <c r="B52" s="23" t="s">
        <v>174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25">
      <c r="A53" s="23" t="s">
        <v>175</v>
      </c>
      <c r="B53" s="23" t="s">
        <v>176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5">
        <v>0</v>
      </c>
    </row>
    <row r="54" spans="1:16" ht="22.5" x14ac:dyDescent="0.25">
      <c r="A54" s="23" t="s">
        <v>177</v>
      </c>
      <c r="B54" s="23" t="s">
        <v>178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25">
      <c r="A55" s="23" t="s">
        <v>179</v>
      </c>
      <c r="B55" s="23" t="s">
        <v>180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25">
      <c r="A56" s="23" t="s">
        <v>181</v>
      </c>
      <c r="B56" s="23" t="s">
        <v>182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2.5" x14ac:dyDescent="0.25">
      <c r="A57" s="23" t="s">
        <v>183</v>
      </c>
      <c r="B57" s="23" t="s">
        <v>184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2.5" x14ac:dyDescent="0.25">
      <c r="A58" s="23" t="s">
        <v>185</v>
      </c>
      <c r="B58" s="23" t="s">
        <v>186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2.5" x14ac:dyDescent="0.25">
      <c r="A59" s="23" t="s">
        <v>187</v>
      </c>
      <c r="B59" s="23" t="s">
        <v>188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2.5" x14ac:dyDescent="0.25">
      <c r="A60" s="23" t="s">
        <v>189</v>
      </c>
      <c r="B60" s="23" t="s">
        <v>190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33.75" x14ac:dyDescent="0.25">
      <c r="A61" s="23" t="s">
        <v>191</v>
      </c>
      <c r="B61" s="23" t="s">
        <v>192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25">
      <c r="A62" s="23" t="s">
        <v>193</v>
      </c>
      <c r="B62" s="23" t="s">
        <v>194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2.5" x14ac:dyDescent="0.25">
      <c r="A63" s="23" t="s">
        <v>195</v>
      </c>
      <c r="B63" s="23" t="s">
        <v>196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5">
        <v>0</v>
      </c>
    </row>
    <row r="64" spans="1:16" ht="22.5" x14ac:dyDescent="0.25">
      <c r="A64" s="23" t="s">
        <v>197</v>
      </c>
      <c r="B64" s="23" t="s">
        <v>198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1</v>
      </c>
      <c r="O64" s="14">
        <v>0</v>
      </c>
      <c r="P64" s="25">
        <v>0</v>
      </c>
    </row>
    <row r="65" spans="1:16" ht="33.75" x14ac:dyDescent="0.25">
      <c r="A65" s="23" t="s">
        <v>199</v>
      </c>
      <c r="B65" s="23" t="s">
        <v>200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3.75" x14ac:dyDescent="0.25">
      <c r="A66" s="23" t="s">
        <v>201</v>
      </c>
      <c r="B66" s="23" t="s">
        <v>202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3.75" x14ac:dyDescent="0.25">
      <c r="A67" s="23" t="s">
        <v>203</v>
      </c>
      <c r="B67" s="23" t="s">
        <v>204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3.75" x14ac:dyDescent="0.25">
      <c r="A68" s="23" t="s">
        <v>205</v>
      </c>
      <c r="B68" s="23" t="s">
        <v>206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33.75" x14ac:dyDescent="0.25">
      <c r="A69" s="23" t="s">
        <v>207</v>
      </c>
      <c r="B69" s="23" t="s">
        <v>208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33.75" x14ac:dyDescent="0.25">
      <c r="A70" s="23" t="s">
        <v>209</v>
      </c>
      <c r="B70" s="23" t="s">
        <v>210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2.5" x14ac:dyDescent="0.25">
      <c r="A71" s="23" t="s">
        <v>211</v>
      </c>
      <c r="B71" s="23" t="s">
        <v>212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25">
      <c r="A72" s="79" t="s">
        <v>213</v>
      </c>
      <c r="B72" s="80"/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25">
      <c r="A73" s="23" t="s">
        <v>214</v>
      </c>
      <c r="B73" s="23" t="s">
        <v>215</v>
      </c>
      <c r="C73" s="14">
        <v>0</v>
      </c>
      <c r="D73" s="14">
        <v>0</v>
      </c>
      <c r="E73" s="2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25">
      <c r="A74" s="79" t="s">
        <v>216</v>
      </c>
      <c r="B74" s="80"/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2">
        <v>0</v>
      </c>
    </row>
    <row r="75" spans="1:16" x14ac:dyDescent="0.25">
      <c r="A75" s="23" t="s">
        <v>217</v>
      </c>
      <c r="B75" s="23" t="s">
        <v>218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5">
        <v>0</v>
      </c>
    </row>
    <row r="76" spans="1:16" ht="33.75" x14ac:dyDescent="0.25">
      <c r="A76" s="23" t="s">
        <v>219</v>
      </c>
      <c r="B76" s="23" t="s">
        <v>220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25">
      <c r="A77" s="23" t="s">
        <v>221</v>
      </c>
      <c r="B77" s="23" t="s">
        <v>222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25">
      <c r="A78" s="23" t="s">
        <v>223</v>
      </c>
      <c r="B78" s="23" t="s">
        <v>224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2.5" x14ac:dyDescent="0.25">
      <c r="A79" s="23" t="s">
        <v>225</v>
      </c>
      <c r="B79" s="23" t="s">
        <v>226</v>
      </c>
      <c r="C79" s="14">
        <v>0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5">
        <v>0</v>
      </c>
    </row>
    <row r="80" spans="1:16" ht="33.75" x14ac:dyDescent="0.25">
      <c r="A80" s="23" t="s">
        <v>227</v>
      </c>
      <c r="B80" s="23" t="s">
        <v>228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2.5" x14ac:dyDescent="0.25">
      <c r="A81" s="23" t="s">
        <v>229</v>
      </c>
      <c r="B81" s="23" t="s">
        <v>230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25">
      <c r="A82" s="79" t="s">
        <v>231</v>
      </c>
      <c r="B82" s="80"/>
      <c r="C82" s="20">
        <v>0</v>
      </c>
      <c r="D82" s="20">
        <v>0</v>
      </c>
      <c r="E82" s="21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2">
        <v>0</v>
      </c>
    </row>
    <row r="83" spans="1:16" x14ac:dyDescent="0.25">
      <c r="A83" s="23" t="s">
        <v>232</v>
      </c>
      <c r="B83" s="23" t="s">
        <v>233</v>
      </c>
      <c r="C83" s="14">
        <v>0</v>
      </c>
      <c r="D83" s="14">
        <v>0</v>
      </c>
      <c r="E83" s="2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5">
        <v>0</v>
      </c>
    </row>
    <row r="84" spans="1:16" x14ac:dyDescent="0.25">
      <c r="A84" s="23" t="s">
        <v>234</v>
      </c>
      <c r="B84" s="23" t="s">
        <v>235</v>
      </c>
      <c r="C84" s="14">
        <v>0</v>
      </c>
      <c r="D84" s="14">
        <v>0</v>
      </c>
      <c r="E84" s="2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5">
        <v>0</v>
      </c>
    </row>
    <row r="85" spans="1:16" x14ac:dyDescent="0.25">
      <c r="A85" s="79" t="s">
        <v>236</v>
      </c>
      <c r="B85" s="80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0</v>
      </c>
    </row>
    <row r="86" spans="1:16" x14ac:dyDescent="0.25">
      <c r="A86" s="23" t="s">
        <v>237</v>
      </c>
      <c r="B86" s="23" t="s">
        <v>238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25">
      <c r="A87" s="23" t="s">
        <v>239</v>
      </c>
      <c r="B87" s="23" t="s">
        <v>240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33.75" x14ac:dyDescent="0.25">
      <c r="A88" s="23" t="s">
        <v>241</v>
      </c>
      <c r="B88" s="23" t="s">
        <v>242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2.5" x14ac:dyDescent="0.25">
      <c r="A89" s="23" t="s">
        <v>243</v>
      </c>
      <c r="B89" s="23" t="s">
        <v>244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2.5" x14ac:dyDescent="0.25">
      <c r="A90" s="23" t="s">
        <v>245</v>
      </c>
      <c r="B90" s="23" t="s">
        <v>246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25">
      <c r="A91" s="23" t="s">
        <v>247</v>
      </c>
      <c r="B91" s="23" t="s">
        <v>248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25">
      <c r="A92" s="23" t="s">
        <v>249</v>
      </c>
      <c r="B92" s="23" t="s">
        <v>250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25">
      <c r="A93" s="23" t="s">
        <v>251</v>
      </c>
      <c r="B93" s="23" t="s">
        <v>252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5">
        <v>0</v>
      </c>
    </row>
    <row r="94" spans="1:16" x14ac:dyDescent="0.25">
      <c r="A94" s="23" t="s">
        <v>253</v>
      </c>
      <c r="B94" s="23" t="s">
        <v>254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2.5" x14ac:dyDescent="0.25">
      <c r="A95" s="23" t="s">
        <v>255</v>
      </c>
      <c r="B95" s="23" t="s">
        <v>256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2.5" x14ac:dyDescent="0.25">
      <c r="A96" s="23" t="s">
        <v>257</v>
      </c>
      <c r="B96" s="23" t="s">
        <v>258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25">
      <c r="A97" s="79" t="s">
        <v>259</v>
      </c>
      <c r="B97" s="80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2">
        <v>0</v>
      </c>
    </row>
    <row r="98" spans="1:16" x14ac:dyDescent="0.25">
      <c r="A98" s="23" t="s">
        <v>260</v>
      </c>
      <c r="B98" s="23" t="s">
        <v>261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5">
        <v>0</v>
      </c>
    </row>
    <row r="99" spans="1:16" x14ac:dyDescent="0.25">
      <c r="A99" s="23" t="s">
        <v>262</v>
      </c>
      <c r="B99" s="23" t="s">
        <v>263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3.75" x14ac:dyDescent="0.25">
      <c r="A100" s="23" t="s">
        <v>264</v>
      </c>
      <c r="B100" s="23" t="s">
        <v>265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2.5" x14ac:dyDescent="0.25">
      <c r="A101" s="23" t="s">
        <v>266</v>
      </c>
      <c r="B101" s="23" t="s">
        <v>267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25">
      <c r="A102" s="23" t="s">
        <v>268</v>
      </c>
      <c r="B102" s="23" t="s">
        <v>269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ht="22.5" x14ac:dyDescent="0.25">
      <c r="A103" s="23" t="s">
        <v>270</v>
      </c>
      <c r="B103" s="23" t="s">
        <v>271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25">
      <c r="A104" s="23" t="s">
        <v>272</v>
      </c>
      <c r="B104" s="23" t="s">
        <v>273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25">
      <c r="A105" s="23" t="s">
        <v>274</v>
      </c>
      <c r="B105" s="23" t="s">
        <v>275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5">
        <v>0</v>
      </c>
    </row>
    <row r="106" spans="1:16" ht="22.5" x14ac:dyDescent="0.25">
      <c r="A106" s="23" t="s">
        <v>276</v>
      </c>
      <c r="B106" s="23" t="s">
        <v>277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5">
        <v>0</v>
      </c>
    </row>
    <row r="107" spans="1:16" ht="22.5" x14ac:dyDescent="0.25">
      <c r="A107" s="23" t="s">
        <v>278</v>
      </c>
      <c r="B107" s="23" t="s">
        <v>279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25">
      <c r="A108" s="23" t="s">
        <v>280</v>
      </c>
      <c r="B108" s="23" t="s">
        <v>281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25">
      <c r="A109" s="23" t="s">
        <v>282</v>
      </c>
      <c r="B109" s="23" t="s">
        <v>283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33.75" x14ac:dyDescent="0.25">
      <c r="A110" s="23" t="s">
        <v>284</v>
      </c>
      <c r="B110" s="23" t="s">
        <v>285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25">
      <c r="A111" s="23" t="s">
        <v>286</v>
      </c>
      <c r="B111" s="23" t="s">
        <v>287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5">
        <v>0</v>
      </c>
    </row>
    <row r="112" spans="1:16" ht="22.5" x14ac:dyDescent="0.25">
      <c r="A112" s="23" t="s">
        <v>288</v>
      </c>
      <c r="B112" s="23" t="s">
        <v>289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ht="22.5" x14ac:dyDescent="0.25">
      <c r="A113" s="23" t="s">
        <v>290</v>
      </c>
      <c r="B113" s="23" t="s">
        <v>291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25">
      <c r="A114" s="23" t="s">
        <v>292</v>
      </c>
      <c r="B114" s="23" t="s">
        <v>293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2.5" x14ac:dyDescent="0.25">
      <c r="A115" s="23" t="s">
        <v>294</v>
      </c>
      <c r="B115" s="23" t="s">
        <v>295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5">
        <v>0</v>
      </c>
    </row>
    <row r="116" spans="1:16" ht="33.75" x14ac:dyDescent="0.25">
      <c r="A116" s="23" t="s">
        <v>296</v>
      </c>
      <c r="B116" s="23" t="s">
        <v>297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2.5" x14ac:dyDescent="0.25">
      <c r="A117" s="23" t="s">
        <v>298</v>
      </c>
      <c r="B117" s="23" t="s">
        <v>299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2.5" x14ac:dyDescent="0.25">
      <c r="A118" s="23" t="s">
        <v>300</v>
      </c>
      <c r="B118" s="23" t="s">
        <v>301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2.5" x14ac:dyDescent="0.25">
      <c r="A119" s="23" t="s">
        <v>302</v>
      </c>
      <c r="B119" s="23" t="s">
        <v>303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25">
      <c r="A120" s="23" t="s">
        <v>304</v>
      </c>
      <c r="B120" s="23" t="s">
        <v>305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ht="22.5" x14ac:dyDescent="0.25">
      <c r="A121" s="23" t="s">
        <v>306</v>
      </c>
      <c r="B121" s="23" t="s">
        <v>307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25">
      <c r="A122" s="23" t="s">
        <v>308</v>
      </c>
      <c r="B122" s="23" t="s">
        <v>309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25">
      <c r="A123" s="23" t="s">
        <v>310</v>
      </c>
      <c r="B123" s="23" t="s">
        <v>311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5">
        <v>0</v>
      </c>
    </row>
    <row r="124" spans="1:16" ht="22.5" x14ac:dyDescent="0.25">
      <c r="A124" s="23" t="s">
        <v>312</v>
      </c>
      <c r="B124" s="23" t="s">
        <v>313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5">
        <v>0</v>
      </c>
    </row>
    <row r="125" spans="1:16" x14ac:dyDescent="0.25">
      <c r="A125" s="23" t="s">
        <v>314</v>
      </c>
      <c r="B125" s="23" t="s">
        <v>315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25">
      <c r="A126" s="23" t="s">
        <v>316</v>
      </c>
      <c r="B126" s="23" t="s">
        <v>317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2.5" x14ac:dyDescent="0.25">
      <c r="A127" s="23" t="s">
        <v>318</v>
      </c>
      <c r="B127" s="23" t="s">
        <v>319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2.5" x14ac:dyDescent="0.25">
      <c r="A128" s="23" t="s">
        <v>320</v>
      </c>
      <c r="B128" s="23" t="s">
        <v>321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2.5" x14ac:dyDescent="0.25">
      <c r="A129" s="23" t="s">
        <v>322</v>
      </c>
      <c r="B129" s="23" t="s">
        <v>323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33.75" x14ac:dyDescent="0.25">
      <c r="A130" s="23" t="s">
        <v>324</v>
      </c>
      <c r="B130" s="23" t="s">
        <v>325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25">
      <c r="A131" s="79" t="s">
        <v>326</v>
      </c>
      <c r="B131" s="80"/>
      <c r="C131" s="20">
        <v>0</v>
      </c>
      <c r="D131" s="20">
        <v>0</v>
      </c>
      <c r="E131" s="21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</row>
    <row r="132" spans="1:16" x14ac:dyDescent="0.25">
      <c r="A132" s="23" t="s">
        <v>327</v>
      </c>
      <c r="B132" s="23" t="s">
        <v>328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5">
        <v>0</v>
      </c>
    </row>
    <row r="133" spans="1:16" x14ac:dyDescent="0.25">
      <c r="A133" s="23" t="s">
        <v>329</v>
      </c>
      <c r="B133" s="23" t="s">
        <v>330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25">
      <c r="A134" s="23" t="s">
        <v>331</v>
      </c>
      <c r="B134" s="23" t="s">
        <v>332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25">
      <c r="A135" s="23" t="s">
        <v>333</v>
      </c>
      <c r="B135" s="23" t="s">
        <v>334</v>
      </c>
      <c r="C135" s="14">
        <v>0</v>
      </c>
      <c r="D135" s="14">
        <v>0</v>
      </c>
      <c r="E135" s="2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5">
        <v>0</v>
      </c>
    </row>
    <row r="136" spans="1:16" x14ac:dyDescent="0.25">
      <c r="A136" s="23" t="s">
        <v>335</v>
      </c>
      <c r="B136" s="23" t="s">
        <v>336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25">
      <c r="A137" s="79" t="s">
        <v>337</v>
      </c>
      <c r="B137" s="80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</row>
    <row r="138" spans="1:16" ht="22.5" x14ac:dyDescent="0.25">
      <c r="A138" s="23" t="s">
        <v>338</v>
      </c>
      <c r="B138" s="23" t="s">
        <v>339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ht="22.5" x14ac:dyDescent="0.25">
      <c r="A139" s="23" t="s">
        <v>340</v>
      </c>
      <c r="B139" s="23" t="s">
        <v>341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25">
      <c r="A140" s="23" t="s">
        <v>342</v>
      </c>
      <c r="B140" s="23" t="s">
        <v>343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2.5" x14ac:dyDescent="0.25">
      <c r="A141" s="23" t="s">
        <v>344</v>
      </c>
      <c r="B141" s="23" t="s">
        <v>345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2.5" x14ac:dyDescent="0.25">
      <c r="A142" s="23" t="s">
        <v>346</v>
      </c>
      <c r="B142" s="23" t="s">
        <v>347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5">
        <v>0</v>
      </c>
    </row>
    <row r="143" spans="1:16" ht="33.75" x14ac:dyDescent="0.25">
      <c r="A143" s="23" t="s">
        <v>348</v>
      </c>
      <c r="B143" s="23" t="s">
        <v>349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25">
      <c r="A144" s="79" t="s">
        <v>350</v>
      </c>
      <c r="B144" s="80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0</v>
      </c>
    </row>
    <row r="145" spans="1:16" ht="33.75" x14ac:dyDescent="0.25">
      <c r="A145" s="23" t="s">
        <v>351</v>
      </c>
      <c r="B145" s="23" t="s">
        <v>352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5">
        <v>0</v>
      </c>
    </row>
    <row r="146" spans="1:16" ht="22.5" x14ac:dyDescent="0.25">
      <c r="A146" s="23" t="s">
        <v>353</v>
      </c>
      <c r="B146" s="23" t="s">
        <v>354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25">
      <c r="A147" s="79" t="s">
        <v>355</v>
      </c>
      <c r="B147" s="80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2">
        <v>0</v>
      </c>
    </row>
    <row r="148" spans="1:16" ht="22.5" x14ac:dyDescent="0.25">
      <c r="A148" s="23" t="s">
        <v>356</v>
      </c>
      <c r="B148" s="23" t="s">
        <v>357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5">
        <v>0</v>
      </c>
    </row>
    <row r="149" spans="1:16" ht="22.5" x14ac:dyDescent="0.25">
      <c r="A149" s="23" t="s">
        <v>358</v>
      </c>
      <c r="B149" s="23" t="s">
        <v>359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5">
        <v>0</v>
      </c>
    </row>
    <row r="150" spans="1:16" ht="22.5" x14ac:dyDescent="0.25">
      <c r="A150" s="23" t="s">
        <v>360</v>
      </c>
      <c r="B150" s="23" t="s">
        <v>361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33.75" x14ac:dyDescent="0.25">
      <c r="A151" s="23" t="s">
        <v>362</v>
      </c>
      <c r="B151" s="23" t="s">
        <v>363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5">
        <v>0</v>
      </c>
    </row>
    <row r="152" spans="1:16" ht="33.75" x14ac:dyDescent="0.25">
      <c r="A152" s="23" t="s">
        <v>364</v>
      </c>
      <c r="B152" s="23" t="s">
        <v>365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5">
        <v>0</v>
      </c>
    </row>
    <row r="153" spans="1:16" x14ac:dyDescent="0.25">
      <c r="A153" s="23" t="s">
        <v>366</v>
      </c>
      <c r="B153" s="23" t="s">
        <v>367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25">
      <c r="A154" s="23" t="s">
        <v>368</v>
      </c>
      <c r="B154" s="23" t="s">
        <v>369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2.5" x14ac:dyDescent="0.25">
      <c r="A155" s="23" t="s">
        <v>370</v>
      </c>
      <c r="B155" s="23" t="s">
        <v>371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5">
        <v>0</v>
      </c>
    </row>
    <row r="156" spans="1:16" x14ac:dyDescent="0.25">
      <c r="A156" s="79" t="s">
        <v>372</v>
      </c>
      <c r="B156" s="80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2.5" x14ac:dyDescent="0.25">
      <c r="A157" s="23" t="s">
        <v>373</v>
      </c>
      <c r="B157" s="23" t="s">
        <v>374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25">
      <c r="A158" s="23" t="s">
        <v>375</v>
      </c>
      <c r="B158" s="23" t="s">
        <v>376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25">
      <c r="A159" s="23" t="s">
        <v>377</v>
      </c>
      <c r="B159" s="23" t="s">
        <v>378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2.5" x14ac:dyDescent="0.25">
      <c r="A160" s="23" t="s">
        <v>379</v>
      </c>
      <c r="B160" s="23" t="s">
        <v>380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2.5" x14ac:dyDescent="0.25">
      <c r="A161" s="23" t="s">
        <v>381</v>
      </c>
      <c r="B161" s="23" t="s">
        <v>382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25">
      <c r="A162" s="23" t="s">
        <v>383</v>
      </c>
      <c r="B162" s="23" t="s">
        <v>384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2.5" x14ac:dyDescent="0.25">
      <c r="A163" s="23" t="s">
        <v>385</v>
      </c>
      <c r="B163" s="23" t="s">
        <v>386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25">
      <c r="A164" s="23" t="s">
        <v>387</v>
      </c>
      <c r="B164" s="23" t="s">
        <v>388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25">
      <c r="A165" s="23" t="s">
        <v>389</v>
      </c>
      <c r="B165" s="23" t="s">
        <v>390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25">
      <c r="A166" s="79" t="s">
        <v>391</v>
      </c>
      <c r="B166" s="80"/>
      <c r="C166" s="20">
        <v>1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2">
        <v>0</v>
      </c>
    </row>
    <row r="167" spans="1:16" ht="22.5" x14ac:dyDescent="0.25">
      <c r="A167" s="23" t="s">
        <v>392</v>
      </c>
      <c r="B167" s="23" t="s">
        <v>393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5">
        <v>0</v>
      </c>
    </row>
    <row r="168" spans="1:16" ht="33.75" x14ac:dyDescent="0.25">
      <c r="A168" s="23" t="s">
        <v>394</v>
      </c>
      <c r="B168" s="23" t="s">
        <v>395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25">
      <c r="A169" s="23" t="s">
        <v>396</v>
      </c>
      <c r="B169" s="23" t="s">
        <v>397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2.5" x14ac:dyDescent="0.25">
      <c r="A170" s="23" t="s">
        <v>398</v>
      </c>
      <c r="B170" s="23" t="s">
        <v>399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25">
      <c r="A171" s="23" t="s">
        <v>400</v>
      </c>
      <c r="B171" s="23" t="s">
        <v>401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2.5" x14ac:dyDescent="0.25">
      <c r="A172" s="23" t="s">
        <v>402</v>
      </c>
      <c r="B172" s="23" t="s">
        <v>403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2.5" x14ac:dyDescent="0.25">
      <c r="A173" s="23" t="s">
        <v>404</v>
      </c>
      <c r="B173" s="23" t="s">
        <v>405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5">
        <v>0</v>
      </c>
    </row>
    <row r="174" spans="1:16" ht="22.5" x14ac:dyDescent="0.25">
      <c r="A174" s="23" t="s">
        <v>406</v>
      </c>
      <c r="B174" s="23" t="s">
        <v>407</v>
      </c>
      <c r="C174" s="14">
        <v>1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25">
      <c r="A175" s="23" t="s">
        <v>408</v>
      </c>
      <c r="B175" s="23" t="s">
        <v>409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2.5" x14ac:dyDescent="0.25">
      <c r="A176" s="23" t="s">
        <v>410</v>
      </c>
      <c r="B176" s="23" t="s">
        <v>411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25">
      <c r="A177" s="23" t="s">
        <v>412</v>
      </c>
      <c r="B177" s="23" t="s">
        <v>413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25">
      <c r="A178" s="79" t="s">
        <v>414</v>
      </c>
      <c r="B178" s="80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2.5" x14ac:dyDescent="0.25">
      <c r="A179" s="23" t="s">
        <v>415</v>
      </c>
      <c r="B179" s="23" t="s">
        <v>416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2.5" x14ac:dyDescent="0.25">
      <c r="A180" s="23" t="s">
        <v>417</v>
      </c>
      <c r="B180" s="23" t="s">
        <v>418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25">
      <c r="A181" s="23" t="s">
        <v>419</v>
      </c>
      <c r="B181" s="23" t="s">
        <v>420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2.5" x14ac:dyDescent="0.25">
      <c r="A182" s="23" t="s">
        <v>421</v>
      </c>
      <c r="B182" s="23" t="s">
        <v>422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2.5" x14ac:dyDescent="0.25">
      <c r="A183" s="23" t="s">
        <v>423</v>
      </c>
      <c r="B183" s="23" t="s">
        <v>424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2.5" x14ac:dyDescent="0.25">
      <c r="A184" s="23" t="s">
        <v>425</v>
      </c>
      <c r="B184" s="23" t="s">
        <v>426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2.5" x14ac:dyDescent="0.25">
      <c r="A185" s="23" t="s">
        <v>427</v>
      </c>
      <c r="B185" s="23" t="s">
        <v>428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25">
      <c r="A186" s="79" t="s">
        <v>429</v>
      </c>
      <c r="B186" s="80"/>
      <c r="C186" s="20">
        <v>0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2">
        <v>0</v>
      </c>
    </row>
    <row r="187" spans="1:16" x14ac:dyDescent="0.25">
      <c r="A187" s="23" t="s">
        <v>430</v>
      </c>
      <c r="B187" s="23" t="s">
        <v>431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2.5" x14ac:dyDescent="0.25">
      <c r="A188" s="23" t="s">
        <v>432</v>
      </c>
      <c r="B188" s="23" t="s">
        <v>433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2.5" x14ac:dyDescent="0.25">
      <c r="A189" s="23" t="s">
        <v>434</v>
      </c>
      <c r="B189" s="23" t="s">
        <v>435</v>
      </c>
      <c r="C189" s="14">
        <v>0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5">
        <v>0</v>
      </c>
    </row>
    <row r="190" spans="1:16" ht="22.5" x14ac:dyDescent="0.25">
      <c r="A190" s="23" t="s">
        <v>436</v>
      </c>
      <c r="B190" s="23" t="s">
        <v>437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3.75" x14ac:dyDescent="0.25">
      <c r="A191" s="23" t="s">
        <v>438</v>
      </c>
      <c r="B191" s="23" t="s">
        <v>439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2.5" x14ac:dyDescent="0.25">
      <c r="A192" s="23" t="s">
        <v>440</v>
      </c>
      <c r="B192" s="23" t="s">
        <v>441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2.5" x14ac:dyDescent="0.25">
      <c r="A193" s="23" t="s">
        <v>442</v>
      </c>
      <c r="B193" s="23" t="s">
        <v>443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5">
        <v>0</v>
      </c>
    </row>
    <row r="194" spans="1:16" x14ac:dyDescent="0.25">
      <c r="A194" s="23" t="s">
        <v>444</v>
      </c>
      <c r="B194" s="23" t="s">
        <v>445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2.5" x14ac:dyDescent="0.25">
      <c r="A195" s="23" t="s">
        <v>446</v>
      </c>
      <c r="B195" s="23" t="s">
        <v>447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2.5" x14ac:dyDescent="0.25">
      <c r="A196" s="23" t="s">
        <v>448</v>
      </c>
      <c r="B196" s="23" t="s">
        <v>449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25">
      <c r="A197" s="23" t="s">
        <v>450</v>
      </c>
      <c r="B197" s="23" t="s">
        <v>451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2.5" x14ac:dyDescent="0.25">
      <c r="A198" s="23" t="s">
        <v>452</v>
      </c>
      <c r="B198" s="23" t="s">
        <v>453</v>
      </c>
      <c r="C198" s="14">
        <v>0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25">
      <c r="A199" s="23" t="s">
        <v>454</v>
      </c>
      <c r="B199" s="23" t="s">
        <v>455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5">
        <v>0</v>
      </c>
    </row>
    <row r="200" spans="1:16" ht="22.5" x14ac:dyDescent="0.25">
      <c r="A200" s="23" t="s">
        <v>456</v>
      </c>
      <c r="B200" s="23" t="s">
        <v>457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25">
      <c r="A201" s="79" t="s">
        <v>458</v>
      </c>
      <c r="B201" s="80"/>
      <c r="C201" s="20">
        <v>0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2">
        <v>0</v>
      </c>
    </row>
    <row r="202" spans="1:16" x14ac:dyDescent="0.25">
      <c r="A202" s="23" t="s">
        <v>459</v>
      </c>
      <c r="B202" s="23" t="s">
        <v>460</v>
      </c>
      <c r="C202" s="14">
        <v>0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5">
        <v>0</v>
      </c>
    </row>
    <row r="203" spans="1:16" x14ac:dyDescent="0.25">
      <c r="A203" s="23" t="s">
        <v>461</v>
      </c>
      <c r="B203" s="23" t="s">
        <v>462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25">
      <c r="A204" s="23" t="s">
        <v>463</v>
      </c>
      <c r="B204" s="23" t="s">
        <v>464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2.5" x14ac:dyDescent="0.25">
      <c r="A205" s="23" t="s">
        <v>465</v>
      </c>
      <c r="B205" s="23" t="s">
        <v>466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5">
        <v>0</v>
      </c>
    </row>
    <row r="206" spans="1:16" ht="22.5" x14ac:dyDescent="0.25">
      <c r="A206" s="23" t="s">
        <v>467</v>
      </c>
      <c r="B206" s="23" t="s">
        <v>468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5">
        <v>0</v>
      </c>
    </row>
    <row r="207" spans="1:16" ht="22.5" x14ac:dyDescent="0.25">
      <c r="A207" s="23" t="s">
        <v>469</v>
      </c>
      <c r="B207" s="23" t="s">
        <v>470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5">
        <v>0</v>
      </c>
    </row>
    <row r="208" spans="1:16" ht="22.5" x14ac:dyDescent="0.25">
      <c r="A208" s="23" t="s">
        <v>471</v>
      </c>
      <c r="B208" s="23" t="s">
        <v>472</v>
      </c>
      <c r="C208" s="14">
        <v>0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5">
        <v>0</v>
      </c>
    </row>
    <row r="209" spans="1:16" ht="22.5" x14ac:dyDescent="0.25">
      <c r="A209" s="23" t="s">
        <v>473</v>
      </c>
      <c r="B209" s="23" t="s">
        <v>474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2.5" x14ac:dyDescent="0.25">
      <c r="A210" s="23" t="s">
        <v>475</v>
      </c>
      <c r="B210" s="23" t="s">
        <v>476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2.5" x14ac:dyDescent="0.25">
      <c r="A211" s="23" t="s">
        <v>477</v>
      </c>
      <c r="B211" s="23" t="s">
        <v>478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25">
      <c r="A212" s="23" t="s">
        <v>479</v>
      </c>
      <c r="B212" s="23" t="s">
        <v>480</v>
      </c>
      <c r="C212" s="14">
        <v>0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5">
        <v>0</v>
      </c>
    </row>
    <row r="213" spans="1:16" x14ac:dyDescent="0.25">
      <c r="A213" s="23" t="s">
        <v>481</v>
      </c>
      <c r="B213" s="23" t="s">
        <v>482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5">
        <v>0</v>
      </c>
    </row>
    <row r="214" spans="1:16" x14ac:dyDescent="0.25">
      <c r="A214" s="23" t="s">
        <v>483</v>
      </c>
      <c r="B214" s="23" t="s">
        <v>484</v>
      </c>
      <c r="C214" s="14">
        <v>0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5">
        <v>0</v>
      </c>
    </row>
    <row r="215" spans="1:16" ht="22.5" x14ac:dyDescent="0.25">
      <c r="A215" s="23" t="s">
        <v>485</v>
      </c>
      <c r="B215" s="23" t="s">
        <v>486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5">
        <v>0</v>
      </c>
    </row>
    <row r="216" spans="1:16" x14ac:dyDescent="0.25">
      <c r="A216" s="23" t="s">
        <v>487</v>
      </c>
      <c r="B216" s="23" t="s">
        <v>488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2.5" x14ac:dyDescent="0.25">
      <c r="A217" s="23" t="s">
        <v>489</v>
      </c>
      <c r="B217" s="23" t="s">
        <v>490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3.75" x14ac:dyDescent="0.25">
      <c r="A218" s="23" t="s">
        <v>491</v>
      </c>
      <c r="B218" s="23" t="s">
        <v>492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2.5" x14ac:dyDescent="0.25">
      <c r="A219" s="23" t="s">
        <v>493</v>
      </c>
      <c r="B219" s="23" t="s">
        <v>494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3.75" x14ac:dyDescent="0.25">
      <c r="A220" s="23" t="s">
        <v>495</v>
      </c>
      <c r="B220" s="23" t="s">
        <v>496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45" x14ac:dyDescent="0.25">
      <c r="A221" s="23" t="s">
        <v>497</v>
      </c>
      <c r="B221" s="23" t="s">
        <v>498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45" x14ac:dyDescent="0.25">
      <c r="A222" s="23" t="s">
        <v>499</v>
      </c>
      <c r="B222" s="23" t="s">
        <v>500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25">
      <c r="A223" s="79" t="s">
        <v>501</v>
      </c>
      <c r="B223" s="80"/>
      <c r="C223" s="20">
        <v>5</v>
      </c>
      <c r="D223" s="20">
        <v>2</v>
      </c>
      <c r="E223" s="21">
        <v>1.5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2</v>
      </c>
      <c r="O223" s="20">
        <v>0</v>
      </c>
      <c r="P223" s="22">
        <v>0</v>
      </c>
    </row>
    <row r="224" spans="1:16" x14ac:dyDescent="0.25">
      <c r="A224" s="23" t="s">
        <v>502</v>
      </c>
      <c r="B224" s="23" t="s">
        <v>503</v>
      </c>
      <c r="C224" s="14">
        <v>5</v>
      </c>
      <c r="D224" s="14">
        <v>2</v>
      </c>
      <c r="E224" s="24">
        <v>1.5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5">
        <v>0</v>
      </c>
    </row>
    <row r="225" spans="1:16" ht="22.5" x14ac:dyDescent="0.25">
      <c r="A225" s="23" t="s">
        <v>504</v>
      </c>
      <c r="B225" s="23" t="s">
        <v>505</v>
      </c>
      <c r="C225" s="14">
        <v>0</v>
      </c>
      <c r="D225" s="14">
        <v>0</v>
      </c>
      <c r="E225" s="2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5">
        <v>0</v>
      </c>
    </row>
    <row r="226" spans="1:16" ht="22.5" x14ac:dyDescent="0.25">
      <c r="A226" s="23" t="s">
        <v>506</v>
      </c>
      <c r="B226" s="23" t="s">
        <v>507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2.5" x14ac:dyDescent="0.25">
      <c r="A227" s="23" t="s">
        <v>508</v>
      </c>
      <c r="B227" s="23" t="s">
        <v>509</v>
      </c>
      <c r="C227" s="14">
        <v>0</v>
      </c>
      <c r="D227" s="14">
        <v>0</v>
      </c>
      <c r="E227" s="2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33.75" x14ac:dyDescent="0.25">
      <c r="A228" s="23" t="s">
        <v>510</v>
      </c>
      <c r="B228" s="23" t="s">
        <v>511</v>
      </c>
      <c r="C228" s="14">
        <v>0</v>
      </c>
      <c r="D228" s="14">
        <v>0</v>
      </c>
      <c r="E228" s="2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5">
        <v>0</v>
      </c>
    </row>
    <row r="229" spans="1:16" x14ac:dyDescent="0.25">
      <c r="A229" s="23" t="s">
        <v>512</v>
      </c>
      <c r="B229" s="23" t="s">
        <v>513</v>
      </c>
      <c r="C229" s="14">
        <v>0</v>
      </c>
      <c r="D229" s="14">
        <v>0</v>
      </c>
      <c r="E229" s="2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5">
        <v>0</v>
      </c>
    </row>
    <row r="230" spans="1:16" ht="22.5" x14ac:dyDescent="0.25">
      <c r="A230" s="23" t="s">
        <v>514</v>
      </c>
      <c r="B230" s="23" t="s">
        <v>515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5">
        <v>0</v>
      </c>
    </row>
    <row r="231" spans="1:16" x14ac:dyDescent="0.25">
      <c r="A231" s="23" t="s">
        <v>516</v>
      </c>
      <c r="B231" s="23" t="s">
        <v>517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25">
      <c r="A232" s="23" t="s">
        <v>518</v>
      </c>
      <c r="B232" s="23" t="s">
        <v>519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25">
      <c r="A233" s="23" t="s">
        <v>520</v>
      </c>
      <c r="B233" s="23" t="s">
        <v>521</v>
      </c>
      <c r="C233" s="14">
        <v>0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5">
        <v>0</v>
      </c>
    </row>
    <row r="234" spans="1:16" ht="22.5" x14ac:dyDescent="0.25">
      <c r="A234" s="23" t="s">
        <v>522</v>
      </c>
      <c r="B234" s="23" t="s">
        <v>523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33.75" x14ac:dyDescent="0.25">
      <c r="A235" s="23" t="s">
        <v>524</v>
      </c>
      <c r="B235" s="23" t="s">
        <v>525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25">
      <c r="A236" s="23" t="s">
        <v>526</v>
      </c>
      <c r="B236" s="23" t="s">
        <v>527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2.5" x14ac:dyDescent="0.25">
      <c r="A237" s="23" t="s">
        <v>528</v>
      </c>
      <c r="B237" s="23" t="s">
        <v>529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3.75" x14ac:dyDescent="0.25">
      <c r="A238" s="23" t="s">
        <v>530</v>
      </c>
      <c r="B238" s="23" t="s">
        <v>531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25">
      <c r="A239" s="23" t="s">
        <v>532</v>
      </c>
      <c r="B239" s="23" t="s">
        <v>533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2.5" x14ac:dyDescent="0.25">
      <c r="A240" s="23" t="s">
        <v>534</v>
      </c>
      <c r="B240" s="23" t="s">
        <v>535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45" x14ac:dyDescent="0.25">
      <c r="A241" s="23" t="s">
        <v>536</v>
      </c>
      <c r="B241" s="23" t="s">
        <v>537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45" x14ac:dyDescent="0.25">
      <c r="A242" s="23" t="s">
        <v>538</v>
      </c>
      <c r="B242" s="23" t="s">
        <v>539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3.75" x14ac:dyDescent="0.25">
      <c r="A243" s="23" t="s">
        <v>540</v>
      </c>
      <c r="B243" s="23" t="s">
        <v>541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25">
      <c r="A244" s="79" t="s">
        <v>542</v>
      </c>
      <c r="B244" s="80"/>
      <c r="C244" s="20">
        <v>1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1</v>
      </c>
      <c r="O244" s="20">
        <v>0</v>
      </c>
      <c r="P244" s="22">
        <v>0</v>
      </c>
    </row>
    <row r="245" spans="1:16" x14ac:dyDescent="0.25">
      <c r="A245" s="23" t="s">
        <v>543</v>
      </c>
      <c r="B245" s="23" t="s">
        <v>544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25">
      <c r="A246" s="23" t="s">
        <v>545</v>
      </c>
      <c r="B246" s="23" t="s">
        <v>546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2.5" x14ac:dyDescent="0.25">
      <c r="A247" s="23" t="s">
        <v>547</v>
      </c>
      <c r="B247" s="23" t="s">
        <v>548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5">
        <v>0</v>
      </c>
    </row>
    <row r="248" spans="1:16" x14ac:dyDescent="0.25">
      <c r="A248" s="23" t="s">
        <v>549</v>
      </c>
      <c r="B248" s="23" t="s">
        <v>550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25">
      <c r="A249" s="23" t="s">
        <v>551</v>
      </c>
      <c r="B249" s="23" t="s">
        <v>552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5">
        <v>0</v>
      </c>
    </row>
    <row r="250" spans="1:16" ht="22.5" x14ac:dyDescent="0.25">
      <c r="A250" s="23" t="s">
        <v>553</v>
      </c>
      <c r="B250" s="23" t="s">
        <v>554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2.5" x14ac:dyDescent="0.25">
      <c r="A251" s="23" t="s">
        <v>555</v>
      </c>
      <c r="B251" s="23" t="s">
        <v>556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25">
      <c r="A252" s="23" t="s">
        <v>557</v>
      </c>
      <c r="B252" s="23" t="s">
        <v>558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2.5" x14ac:dyDescent="0.25">
      <c r="A253" s="23" t="s">
        <v>559</v>
      </c>
      <c r="B253" s="23" t="s">
        <v>560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ht="22.5" x14ac:dyDescent="0.25">
      <c r="A254" s="23" t="s">
        <v>561</v>
      </c>
      <c r="B254" s="23" t="s">
        <v>562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2.5" x14ac:dyDescent="0.25">
      <c r="A255" s="23" t="s">
        <v>563</v>
      </c>
      <c r="B255" s="23" t="s">
        <v>564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25">
      <c r="A256" s="23" t="s">
        <v>565</v>
      </c>
      <c r="B256" s="23" t="s">
        <v>566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33.75" x14ac:dyDescent="0.25">
      <c r="A257" s="23" t="s">
        <v>567</v>
      </c>
      <c r="B257" s="23" t="s">
        <v>568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2.5" x14ac:dyDescent="0.25">
      <c r="A258" s="23" t="s">
        <v>569</v>
      </c>
      <c r="B258" s="23" t="s">
        <v>570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33.75" x14ac:dyDescent="0.25">
      <c r="A259" s="23" t="s">
        <v>571</v>
      </c>
      <c r="B259" s="23" t="s">
        <v>572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2.5" x14ac:dyDescent="0.25">
      <c r="A260" s="23" t="s">
        <v>573</v>
      </c>
      <c r="B260" s="23" t="s">
        <v>574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3.75" x14ac:dyDescent="0.25">
      <c r="A261" s="23" t="s">
        <v>575</v>
      </c>
      <c r="B261" s="23" t="s">
        <v>576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3.75" x14ac:dyDescent="0.25">
      <c r="A262" s="23" t="s">
        <v>577</v>
      </c>
      <c r="B262" s="23" t="s">
        <v>578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3.75" x14ac:dyDescent="0.25">
      <c r="A263" s="23" t="s">
        <v>579</v>
      </c>
      <c r="B263" s="23" t="s">
        <v>580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2.5" x14ac:dyDescent="0.25">
      <c r="A264" s="23" t="s">
        <v>581</v>
      </c>
      <c r="B264" s="23" t="s">
        <v>582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5">
        <v>0</v>
      </c>
    </row>
    <row r="265" spans="1:16" x14ac:dyDescent="0.25">
      <c r="A265" s="23" t="s">
        <v>583</v>
      </c>
      <c r="B265" s="23" t="s">
        <v>584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33.75" x14ac:dyDescent="0.25">
      <c r="A266" s="23" t="s">
        <v>585</v>
      </c>
      <c r="B266" s="23" t="s">
        <v>586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2.5" x14ac:dyDescent="0.25">
      <c r="A267" s="23" t="s">
        <v>587</v>
      </c>
      <c r="B267" s="23" t="s">
        <v>588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25">
      <c r="A268" s="23" t="s">
        <v>589</v>
      </c>
      <c r="B268" s="23" t="s">
        <v>590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3.75" x14ac:dyDescent="0.25">
      <c r="A269" s="23" t="s">
        <v>591</v>
      </c>
      <c r="B269" s="23" t="s">
        <v>592</v>
      </c>
      <c r="C269" s="14">
        <v>1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5">
        <v>0</v>
      </c>
    </row>
    <row r="270" spans="1:16" ht="22.5" x14ac:dyDescent="0.25">
      <c r="A270" s="23" t="s">
        <v>593</v>
      </c>
      <c r="B270" s="23" t="s">
        <v>594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25">
      <c r="A271" s="79" t="s">
        <v>595</v>
      </c>
      <c r="B271" s="80"/>
      <c r="C271" s="20">
        <v>0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2">
        <v>0</v>
      </c>
    </row>
    <row r="272" spans="1:16" x14ac:dyDescent="0.25">
      <c r="A272" s="23" t="s">
        <v>596</v>
      </c>
      <c r="B272" s="23" t="s">
        <v>597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25">
      <c r="A273" s="23" t="s">
        <v>598</v>
      </c>
      <c r="B273" s="23" t="s">
        <v>599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3.75" x14ac:dyDescent="0.25">
      <c r="A274" s="23" t="s">
        <v>600</v>
      </c>
      <c r="B274" s="23" t="s">
        <v>601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2.5" x14ac:dyDescent="0.25">
      <c r="A275" s="23" t="s">
        <v>602</v>
      </c>
      <c r="B275" s="23" t="s">
        <v>603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25">
      <c r="A276" s="23" t="s">
        <v>604</v>
      </c>
      <c r="B276" s="23" t="s">
        <v>605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ht="22.5" x14ac:dyDescent="0.25">
      <c r="A277" s="23" t="s">
        <v>606</v>
      </c>
      <c r="B277" s="23" t="s">
        <v>607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2.5" x14ac:dyDescent="0.25">
      <c r="A278" s="23" t="s">
        <v>608</v>
      </c>
      <c r="B278" s="23" t="s">
        <v>609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0</v>
      </c>
    </row>
    <row r="279" spans="1:16" ht="22.5" x14ac:dyDescent="0.25">
      <c r="A279" s="23" t="s">
        <v>610</v>
      </c>
      <c r="B279" s="23" t="s">
        <v>611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2.5" x14ac:dyDescent="0.25">
      <c r="A280" s="23" t="s">
        <v>612</v>
      </c>
      <c r="B280" s="23" t="s">
        <v>613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ht="22.5" x14ac:dyDescent="0.25">
      <c r="A281" s="23" t="s">
        <v>614</v>
      </c>
      <c r="B281" s="23" t="s">
        <v>615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2.5" x14ac:dyDescent="0.25">
      <c r="A282" s="23" t="s">
        <v>616</v>
      </c>
      <c r="B282" s="23" t="s">
        <v>617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3.75" x14ac:dyDescent="0.25">
      <c r="A283" s="23" t="s">
        <v>618</v>
      </c>
      <c r="B283" s="23" t="s">
        <v>619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25">
      <c r="A284" s="23" t="s">
        <v>620</v>
      </c>
      <c r="B284" s="23" t="s">
        <v>621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2.5" x14ac:dyDescent="0.25">
      <c r="A285" s="23" t="s">
        <v>622</v>
      </c>
      <c r="B285" s="23" t="s">
        <v>623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25">
      <c r="A286" s="23" t="s">
        <v>624</v>
      </c>
      <c r="B286" s="23" t="s">
        <v>625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33.75" x14ac:dyDescent="0.25">
      <c r="A287" s="23" t="s">
        <v>626</v>
      </c>
      <c r="B287" s="23" t="s">
        <v>627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25">
      <c r="A288" s="23" t="s">
        <v>628</v>
      </c>
      <c r="B288" s="23" t="s">
        <v>629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2.5" x14ac:dyDescent="0.25">
      <c r="A289" s="23" t="s">
        <v>630</v>
      </c>
      <c r="B289" s="23" t="s">
        <v>631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2.5" x14ac:dyDescent="0.25">
      <c r="A290" s="23" t="s">
        <v>632</v>
      </c>
      <c r="B290" s="23" t="s">
        <v>633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2.5" x14ac:dyDescent="0.25">
      <c r="A291" s="23" t="s">
        <v>634</v>
      </c>
      <c r="B291" s="23" t="s">
        <v>635</v>
      </c>
      <c r="C291" s="14">
        <v>0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2.5" x14ac:dyDescent="0.25">
      <c r="A292" s="23" t="s">
        <v>636</v>
      </c>
      <c r="B292" s="23" t="s">
        <v>637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25">
      <c r="A293" s="23" t="s">
        <v>638</v>
      </c>
      <c r="B293" s="23" t="s">
        <v>639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33.75" x14ac:dyDescent="0.25">
      <c r="A294" s="23" t="s">
        <v>640</v>
      </c>
      <c r="B294" s="23" t="s">
        <v>641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5">
        <v>0</v>
      </c>
    </row>
    <row r="295" spans="1:16" ht="22.5" x14ac:dyDescent="0.25">
      <c r="A295" s="23" t="s">
        <v>642</v>
      </c>
      <c r="B295" s="23" t="s">
        <v>643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2.5" x14ac:dyDescent="0.25">
      <c r="A296" s="23" t="s">
        <v>644</v>
      </c>
      <c r="B296" s="23" t="s">
        <v>645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25">
      <c r="A297" s="23" t="s">
        <v>646</v>
      </c>
      <c r="B297" s="23" t="s">
        <v>647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25">
      <c r="A298" s="23" t="s">
        <v>648</v>
      </c>
      <c r="B298" s="23" t="s">
        <v>649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2.5" x14ac:dyDescent="0.25">
      <c r="A299" s="23" t="s">
        <v>650</v>
      </c>
      <c r="B299" s="23" t="s">
        <v>651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2.5" x14ac:dyDescent="0.25">
      <c r="A300" s="23" t="s">
        <v>652</v>
      </c>
      <c r="B300" s="23" t="s">
        <v>653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25">
      <c r="A301" s="79" t="s">
        <v>654</v>
      </c>
      <c r="B301" s="80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25">
      <c r="A302" s="23" t="s">
        <v>655</v>
      </c>
      <c r="B302" s="23" t="s">
        <v>656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2.5" x14ac:dyDescent="0.25">
      <c r="A303" s="23" t="s">
        <v>657</v>
      </c>
      <c r="B303" s="23" t="s">
        <v>658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3.75" x14ac:dyDescent="0.25">
      <c r="A304" s="23" t="s">
        <v>659</v>
      </c>
      <c r="B304" s="23" t="s">
        <v>660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25">
      <c r="A305" s="79" t="s">
        <v>661</v>
      </c>
      <c r="B305" s="80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25">
      <c r="A306" s="23" t="s">
        <v>662</v>
      </c>
      <c r="B306" s="23" t="s">
        <v>663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25">
      <c r="A307" s="23" t="s">
        <v>664</v>
      </c>
      <c r="B307" s="23" t="s">
        <v>665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25">
      <c r="A308" s="23" t="s">
        <v>666</v>
      </c>
      <c r="B308" s="23" t="s">
        <v>667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2.5" x14ac:dyDescent="0.25">
      <c r="A309" s="23" t="s">
        <v>668</v>
      </c>
      <c r="B309" s="23" t="s">
        <v>669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2.5" x14ac:dyDescent="0.25">
      <c r="A310" s="23" t="s">
        <v>670</v>
      </c>
      <c r="B310" s="23" t="s">
        <v>671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25">
      <c r="A311" s="23" t="s">
        <v>672</v>
      </c>
      <c r="B311" s="23" t="s">
        <v>673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25">
      <c r="A312" s="79" t="s">
        <v>674</v>
      </c>
      <c r="B312" s="80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25">
      <c r="A313" s="23" t="s">
        <v>675</v>
      </c>
      <c r="B313" s="23" t="s">
        <v>676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33.75" x14ac:dyDescent="0.25">
      <c r="A314" s="23" t="s">
        <v>677</v>
      </c>
      <c r="B314" s="23" t="s">
        <v>678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2.5" x14ac:dyDescent="0.25">
      <c r="A315" s="23" t="s">
        <v>679</v>
      </c>
      <c r="B315" s="23" t="s">
        <v>680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3.75" x14ac:dyDescent="0.25">
      <c r="A316" s="23" t="s">
        <v>681</v>
      </c>
      <c r="B316" s="23" t="s">
        <v>682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25">
      <c r="A317" s="23" t="s">
        <v>683</v>
      </c>
      <c r="B317" s="23" t="s">
        <v>684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25">
      <c r="A318" s="79" t="s">
        <v>685</v>
      </c>
      <c r="B318" s="80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25">
      <c r="A319" s="23" t="s">
        <v>686</v>
      </c>
      <c r="B319" s="23" t="s">
        <v>687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25">
      <c r="A320" s="79" t="s">
        <v>688</v>
      </c>
      <c r="B320" s="80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2.5" x14ac:dyDescent="0.25">
      <c r="A321" s="23" t="s">
        <v>689</v>
      </c>
      <c r="B321" s="23" t="s">
        <v>690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2.5" x14ac:dyDescent="0.25">
      <c r="A322" s="23" t="s">
        <v>691</v>
      </c>
      <c r="B322" s="23" t="s">
        <v>692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25">
      <c r="A323" s="79" t="s">
        <v>693</v>
      </c>
      <c r="B323" s="80"/>
      <c r="C323" s="20">
        <v>0</v>
      </c>
      <c r="D323" s="20">
        <v>0</v>
      </c>
      <c r="E323" s="21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2">
        <v>0</v>
      </c>
    </row>
    <row r="324" spans="1:16" x14ac:dyDescent="0.25">
      <c r="A324" s="23" t="s">
        <v>694</v>
      </c>
      <c r="B324" s="23" t="s">
        <v>695</v>
      </c>
      <c r="C324" s="14">
        <v>0</v>
      </c>
      <c r="D324" s="14">
        <v>0</v>
      </c>
      <c r="E324" s="2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5">
        <v>0</v>
      </c>
    </row>
    <row r="325" spans="1:16" x14ac:dyDescent="0.25">
      <c r="A325" s="79" t="s">
        <v>696</v>
      </c>
      <c r="B325" s="80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5" x14ac:dyDescent="0.25">
      <c r="A326" s="23" t="s">
        <v>697</v>
      </c>
      <c r="B326" s="23" t="s">
        <v>698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6.25" x14ac:dyDescent="0.25">
      <c r="A327" s="23" t="s">
        <v>699</v>
      </c>
      <c r="B327" s="23" t="s">
        <v>700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2.5" x14ac:dyDescent="0.25">
      <c r="A328" s="23" t="s">
        <v>701</v>
      </c>
      <c r="B328" s="23" t="s">
        <v>702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3.75" x14ac:dyDescent="0.25">
      <c r="A329" s="23" t="s">
        <v>703</v>
      </c>
      <c r="B329" s="23" t="s">
        <v>704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3.75" x14ac:dyDescent="0.25">
      <c r="A330" s="23" t="s">
        <v>705</v>
      </c>
      <c r="B330" s="23" t="s">
        <v>706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5" x14ac:dyDescent="0.25">
      <c r="A331" s="23" t="s">
        <v>707</v>
      </c>
      <c r="B331" s="23" t="s">
        <v>708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45" x14ac:dyDescent="0.25">
      <c r="A332" s="23" t="s">
        <v>709</v>
      </c>
      <c r="B332" s="23" t="s">
        <v>710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5" x14ac:dyDescent="0.25">
      <c r="A333" s="23" t="s">
        <v>711</v>
      </c>
      <c r="B333" s="23" t="s">
        <v>712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3.75" x14ac:dyDescent="0.25">
      <c r="A334" s="23" t="s">
        <v>713</v>
      </c>
      <c r="B334" s="23" t="s">
        <v>714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5" x14ac:dyDescent="0.25">
      <c r="A335" s="23" t="s">
        <v>715</v>
      </c>
      <c r="B335" s="23" t="s">
        <v>716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2.5" x14ac:dyDescent="0.25">
      <c r="A336" s="23" t="s">
        <v>717</v>
      </c>
      <c r="B336" s="23" t="s">
        <v>718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25">
      <c r="A337" s="79" t="s">
        <v>719</v>
      </c>
      <c r="B337" s="80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2.5" x14ac:dyDescent="0.25">
      <c r="A338" s="23" t="s">
        <v>720</v>
      </c>
      <c r="B338" s="23" t="s">
        <v>721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25">
      <c r="A339" s="79" t="s">
        <v>722</v>
      </c>
      <c r="B339" s="80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3.75" x14ac:dyDescent="0.25">
      <c r="A340" s="23" t="s">
        <v>723</v>
      </c>
      <c r="B340" s="23" t="s">
        <v>724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25">
      <c r="A341" s="81" t="s">
        <v>725</v>
      </c>
      <c r="B341" s="82"/>
      <c r="C341" s="26">
        <v>7</v>
      </c>
      <c r="D341" s="26">
        <v>2</v>
      </c>
      <c r="E341" s="27">
        <v>2.5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6</v>
      </c>
      <c r="O341" s="26">
        <v>0</v>
      </c>
      <c r="P341" s="26">
        <v>0</v>
      </c>
    </row>
  </sheetData>
  <sheetProtection algorithmName="SHA-512" hashValue="1laH5B1G5dFIIPuUplqcl5oeacmytNXUt8H4jNobPkMkYpSxeKTgvLgFH9nV9t8qxQ09mn2KQD7/steNRLbr7A==" saltValue="p3hxUqwx3/3qoZNz0uzSR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EB04-7C23-478D-BC28-404F8FBF8249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4" t="s">
        <v>785</v>
      </c>
      <c r="D1" s="84"/>
      <c r="E1" s="84"/>
      <c r="F1" s="84"/>
      <c r="G1" s="84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3" t="s">
        <v>777</v>
      </c>
      <c r="D4" s="83"/>
      <c r="E4" s="83"/>
      <c r="F4" s="83"/>
      <c r="G4" s="83"/>
      <c r="H4" s="63"/>
      <c r="I4" s="66"/>
      <c r="J4" s="66"/>
      <c r="K4" s="83" t="s">
        <v>786</v>
      </c>
      <c r="L4" s="83"/>
      <c r="M4" s="63"/>
      <c r="N4" s="63"/>
      <c r="O4" s="63"/>
      <c r="P4" s="83" t="s">
        <v>778</v>
      </c>
      <c r="Q4" s="83"/>
      <c r="R4" s="63"/>
      <c r="S4" s="63"/>
      <c r="T4" s="66"/>
      <c r="U4" s="83" t="s">
        <v>779</v>
      </c>
      <c r="V4" s="83"/>
      <c r="W4" s="83"/>
      <c r="X4" s="66"/>
      <c r="Y4" s="66"/>
      <c r="Z4" s="66"/>
      <c r="AA4" s="83" t="s">
        <v>780</v>
      </c>
      <c r="AB4" s="83"/>
      <c r="AC4" s="83"/>
      <c r="AD4" s="83"/>
      <c r="AE4" s="83"/>
      <c r="AF4" s="83"/>
      <c r="AG4" s="66"/>
      <c r="AH4" s="66"/>
      <c r="AI4" s="66"/>
      <c r="AJ4" s="83" t="s">
        <v>781</v>
      </c>
      <c r="AK4" s="83"/>
      <c r="AL4" s="83"/>
      <c r="AM4" s="83"/>
      <c r="AN4" s="83"/>
      <c r="AO4" s="66"/>
      <c r="AP4" s="66"/>
      <c r="AQ4" s="66"/>
      <c r="AR4" s="83" t="s">
        <v>782</v>
      </c>
      <c r="AS4" s="83"/>
      <c r="AT4" s="83"/>
      <c r="AU4" s="83"/>
      <c r="AV4" s="83"/>
      <c r="AW4" s="83"/>
      <c r="AX4" s="67"/>
      <c r="AY4" s="67"/>
      <c r="AZ4" s="67"/>
      <c r="BA4" s="83" t="s">
        <v>783</v>
      </c>
      <c r="BB4" s="83"/>
      <c r="BC4" s="83"/>
      <c r="BD4" s="66"/>
      <c r="BE4" s="66"/>
      <c r="BF4" s="66"/>
      <c r="BG4" s="66"/>
      <c r="BH4" s="83" t="s">
        <v>69</v>
      </c>
      <c r="BI4" s="83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787</v>
      </c>
      <c r="D6" s="71" t="s">
        <v>23</v>
      </c>
      <c r="E6" s="71" t="s">
        <v>788</v>
      </c>
      <c r="F6" s="71" t="s">
        <v>42</v>
      </c>
      <c r="G6" s="72" t="s">
        <v>30</v>
      </c>
      <c r="H6" s="66"/>
      <c r="I6" s="66"/>
      <c r="J6" s="66"/>
      <c r="K6" s="70" t="s">
        <v>789</v>
      </c>
      <c r="L6" s="72" t="s">
        <v>790</v>
      </c>
      <c r="M6" s="66"/>
      <c r="N6" s="66"/>
      <c r="O6" s="66"/>
      <c r="P6" s="70" t="s">
        <v>791</v>
      </c>
      <c r="Q6" s="72" t="s">
        <v>792</v>
      </c>
      <c r="R6" s="66"/>
      <c r="S6" s="66"/>
      <c r="T6" s="66"/>
      <c r="U6" s="70" t="s">
        <v>34</v>
      </c>
      <c r="V6" s="71" t="s">
        <v>35</v>
      </c>
      <c r="W6" s="72" t="s">
        <v>36</v>
      </c>
      <c r="X6" s="66"/>
      <c r="Y6" s="66"/>
      <c r="Z6" s="66"/>
      <c r="AA6" s="70" t="s">
        <v>38</v>
      </c>
      <c r="AB6" s="71" t="s">
        <v>793</v>
      </c>
      <c r="AC6" s="71" t="s">
        <v>794</v>
      </c>
      <c r="AD6" s="71" t="s">
        <v>41</v>
      </c>
      <c r="AE6" s="71" t="s">
        <v>35</v>
      </c>
      <c r="AF6" s="72" t="s">
        <v>42</v>
      </c>
      <c r="AG6" s="66"/>
      <c r="AH6" s="66"/>
      <c r="AI6" s="66"/>
      <c r="AJ6" s="70" t="s">
        <v>38</v>
      </c>
      <c r="AK6" s="71" t="s">
        <v>795</v>
      </c>
      <c r="AL6" s="71" t="s">
        <v>796</v>
      </c>
      <c r="AM6" s="71" t="s">
        <v>797</v>
      </c>
      <c r="AN6" s="72" t="s">
        <v>798</v>
      </c>
      <c r="AO6" s="66"/>
      <c r="AP6" s="66"/>
      <c r="AQ6" s="66"/>
      <c r="AR6" s="70" t="s">
        <v>52</v>
      </c>
      <c r="AS6" s="71" t="s">
        <v>53</v>
      </c>
      <c r="AT6" s="71" t="s">
        <v>799</v>
      </c>
      <c r="AU6" s="71" t="s">
        <v>55</v>
      </c>
      <c r="AV6" s="71" t="s">
        <v>56</v>
      </c>
      <c r="AW6" s="72" t="s">
        <v>57</v>
      </c>
      <c r="AX6" s="66"/>
      <c r="AY6" s="66"/>
      <c r="AZ6" s="66"/>
      <c r="BA6" s="70" t="s">
        <v>800</v>
      </c>
      <c r="BB6" s="71" t="s">
        <v>60</v>
      </c>
      <c r="BC6" s="72" t="s">
        <v>61</v>
      </c>
      <c r="BD6" s="72" t="s">
        <v>65</v>
      </c>
      <c r="BE6" s="66"/>
      <c r="BF6" s="66"/>
      <c r="BG6" s="66"/>
      <c r="BH6" s="70" t="s">
        <v>70</v>
      </c>
      <c r="BI6" s="72" t="s">
        <v>57</v>
      </c>
    </row>
    <row r="7" spans="1:61" ht="21" customHeight="1" x14ac:dyDescent="0.2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5</v>
      </c>
      <c r="F7" s="74">
        <f>DatosGenerales!C20</f>
        <v>3</v>
      </c>
      <c r="G7" s="75">
        <f>DatosGenerales!C21</f>
        <v>3</v>
      </c>
      <c r="H7" s="66"/>
      <c r="I7" s="66"/>
      <c r="J7" s="66"/>
      <c r="K7" s="73">
        <f>DatosGenerales!C22</f>
        <v>1</v>
      </c>
      <c r="L7" s="75">
        <f>DatosGenerales!C23</f>
        <v>74</v>
      </c>
      <c r="M7" s="66"/>
      <c r="N7" s="66"/>
      <c r="O7" s="66"/>
      <c r="P7" s="73">
        <f>DatosGenerales!C59</f>
        <v>0</v>
      </c>
      <c r="Q7" s="75">
        <f>DatosGenerales!C60</f>
        <v>0</v>
      </c>
      <c r="R7" s="66"/>
      <c r="S7" s="66"/>
      <c r="T7" s="66"/>
      <c r="U7" s="73">
        <f>DatosGenerales!C25</f>
        <v>34</v>
      </c>
      <c r="V7" s="74">
        <f>DatosGenerales!C26</f>
        <v>0</v>
      </c>
      <c r="W7" s="75">
        <f>DatosGenerales!C27</f>
        <v>1</v>
      </c>
      <c r="X7" s="66"/>
      <c r="Y7" s="66"/>
      <c r="Z7" s="66"/>
      <c r="AA7" s="73">
        <f>DatosGenerales!C28</f>
        <v>35</v>
      </c>
      <c r="AB7" s="74">
        <f>DatosGenerales!C29</f>
        <v>24</v>
      </c>
      <c r="AC7" s="74">
        <f>DatosGenerales!C30</f>
        <v>0</v>
      </c>
      <c r="AD7" s="74">
        <f>DatosGenerales!C31</f>
        <v>9</v>
      </c>
      <c r="AE7" s="74">
        <f>DatosGenerales!C32</f>
        <v>0</v>
      </c>
      <c r="AF7" s="75">
        <f>DatosGenerales!C33</f>
        <v>0</v>
      </c>
      <c r="AG7" s="66"/>
      <c r="AH7" s="66"/>
      <c r="AI7" s="66"/>
      <c r="AJ7" s="73">
        <f>DatosGenerales!C34</f>
        <v>1</v>
      </c>
      <c r="AK7" s="74">
        <f>DatosGenerales!C35</f>
        <v>0</v>
      </c>
      <c r="AL7" s="74">
        <f>DatosGenerales!C36</f>
        <v>0</v>
      </c>
      <c r="AM7" s="74">
        <f>DatosGenerales!C37</f>
        <v>0</v>
      </c>
      <c r="AN7" s="75">
        <f>DatosGenerales!C38</f>
        <v>0</v>
      </c>
      <c r="AO7" s="66"/>
      <c r="AP7" s="66"/>
      <c r="AQ7" s="66"/>
      <c r="AR7" s="73">
        <f>DatosGenerales!C44</f>
        <v>0</v>
      </c>
      <c r="AS7" s="74">
        <f>DatosGenerales!C45</f>
        <v>1</v>
      </c>
      <c r="AT7" s="74">
        <f>DatosGenerales!C46</f>
        <v>0</v>
      </c>
      <c r="AU7" s="74">
        <f>DatosGenerales!C47</f>
        <v>0</v>
      </c>
      <c r="AV7" s="74">
        <f>DatosGenerales!C48</f>
        <v>4</v>
      </c>
      <c r="AW7" s="75">
        <f>DatosGenerales!C49</f>
        <v>1</v>
      </c>
      <c r="AX7" s="66"/>
      <c r="AY7" s="66"/>
      <c r="AZ7" s="66"/>
      <c r="BA7" s="73">
        <f>DatosGenerales!C50</f>
        <v>0</v>
      </c>
      <c r="BB7" s="74">
        <f>DatosGenerales!C51</f>
        <v>2</v>
      </c>
      <c r="BC7" s="75">
        <f>DatosGenerales!C52</f>
        <v>4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6</v>
      </c>
    </row>
  </sheetData>
  <sheetProtection algorithmName="SHA-512" hashValue="dO2E0ub0BO+YVYeKDpy3/ITQJeD8WA5rS9cVoDzLEzWLk08ca6zRePoQFfXd/ubap3dGLMgosaAFoPB8KBlHfw==" saltValue="o3vm3RSburasZHn5wYcb2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C8B7-9CF3-4517-A51D-E48988E71F4A}">
  <dimension ref="A1:I4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777</v>
      </c>
      <c r="B1" s="60" t="s">
        <v>778</v>
      </c>
      <c r="C1" s="60" t="s">
        <v>779</v>
      </c>
      <c r="D1" s="60" t="s">
        <v>780</v>
      </c>
      <c r="E1" s="60" t="s">
        <v>781</v>
      </c>
      <c r="F1" s="60" t="s">
        <v>782</v>
      </c>
      <c r="G1" s="60" t="s">
        <v>783</v>
      </c>
      <c r="H1" s="60" t="s">
        <v>69</v>
      </c>
      <c r="I1" s="60" t="s">
        <v>784</v>
      </c>
    </row>
    <row r="2" spans="1:9" x14ac:dyDescent="0.2">
      <c r="A2" s="61" t="s">
        <v>788</v>
      </c>
      <c r="C2" s="61" t="s">
        <v>34</v>
      </c>
      <c r="D2" s="61" t="s">
        <v>38</v>
      </c>
      <c r="E2" s="61" t="s">
        <v>38</v>
      </c>
      <c r="F2" s="61" t="s">
        <v>53</v>
      </c>
      <c r="G2" s="61" t="s">
        <v>60</v>
      </c>
      <c r="H2" s="61" t="s">
        <v>57</v>
      </c>
      <c r="I2" s="61" t="s">
        <v>789</v>
      </c>
    </row>
    <row r="3" spans="1:9" x14ac:dyDescent="0.2">
      <c r="A3" s="61" t="s">
        <v>42</v>
      </c>
      <c r="C3" s="61" t="s">
        <v>36</v>
      </c>
      <c r="D3" s="61" t="s">
        <v>793</v>
      </c>
      <c r="F3" s="61" t="s">
        <v>56</v>
      </c>
      <c r="G3" s="61" t="s">
        <v>61</v>
      </c>
      <c r="I3" s="61" t="s">
        <v>790</v>
      </c>
    </row>
    <row r="4" spans="1:9" x14ac:dyDescent="0.2">
      <c r="A4" s="61" t="s">
        <v>30</v>
      </c>
      <c r="D4" s="61" t="s">
        <v>41</v>
      </c>
      <c r="F4" s="61" t="s">
        <v>57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EA67-5460-4552-956B-7246AF822CE7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726</v>
      </c>
    </row>
    <row r="4" spans="2:13" ht="39" thickBot="1" x14ac:dyDescent="0.25">
      <c r="B4" s="29" t="s">
        <v>73</v>
      </c>
      <c r="C4" s="30" t="s">
        <v>727</v>
      </c>
      <c r="D4" s="30" t="s">
        <v>728</v>
      </c>
      <c r="E4" s="30" t="s">
        <v>729</v>
      </c>
      <c r="F4" s="30" t="s">
        <v>730</v>
      </c>
      <c r="G4" s="30" t="s">
        <v>731</v>
      </c>
      <c r="H4" s="30" t="s">
        <v>732</v>
      </c>
      <c r="I4" s="30" t="s">
        <v>733</v>
      </c>
      <c r="J4" s="30" t="s">
        <v>734</v>
      </c>
      <c r="K4" s="30" t="s">
        <v>84</v>
      </c>
      <c r="L4" s="30" t="s">
        <v>735</v>
      </c>
      <c r="M4" s="31" t="s">
        <v>86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736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73</v>
      </c>
      <c r="E10" s="42" t="s">
        <v>729</v>
      </c>
      <c r="F10" s="42" t="s">
        <v>730</v>
      </c>
      <c r="G10" s="42" t="s">
        <v>731</v>
      </c>
      <c r="H10" s="42" t="s">
        <v>732</v>
      </c>
      <c r="I10" s="42" t="s">
        <v>733</v>
      </c>
      <c r="J10" s="42" t="s">
        <v>734</v>
      </c>
      <c r="K10" s="42" t="s">
        <v>735</v>
      </c>
      <c r="L10" s="43" t="s">
        <v>86</v>
      </c>
      <c r="M10" s="44"/>
    </row>
    <row r="11" spans="2:13" ht="13.15" customHeight="1" x14ac:dyDescent="0.2">
      <c r="B11" s="90" t="s">
        <v>737</v>
      </c>
      <c r="C11" s="90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15" customHeight="1" x14ac:dyDescent="0.2">
      <c r="B12" s="87" t="s">
        <v>98</v>
      </c>
      <c r="C12" s="87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15" customHeight="1" x14ac:dyDescent="0.2">
      <c r="B13" s="87" t="s">
        <v>116</v>
      </c>
      <c r="C13" s="87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15" customHeight="1" x14ac:dyDescent="0.2">
      <c r="B14" s="87" t="s">
        <v>121</v>
      </c>
      <c r="C14" s="87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15" customHeight="1" x14ac:dyDescent="0.2">
      <c r="B15" s="87" t="s">
        <v>738</v>
      </c>
      <c r="C15" s="87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15" customHeight="1" x14ac:dyDescent="0.2">
      <c r="B16" s="87" t="s">
        <v>739</v>
      </c>
      <c r="C16" s="87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15" customHeight="1" x14ac:dyDescent="0.2">
      <c r="B17" s="89" t="s">
        <v>740</v>
      </c>
      <c r="C17" s="89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15" customHeight="1" x14ac:dyDescent="0.2">
      <c r="B18" s="87" t="s">
        <v>741</v>
      </c>
      <c r="C18" s="87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15" customHeight="1" x14ac:dyDescent="0.2">
      <c r="B19" s="87" t="s">
        <v>742</v>
      </c>
      <c r="C19" s="87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">
      <c r="B20" s="87" t="s">
        <v>743</v>
      </c>
      <c r="C20" s="87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15" customHeight="1" x14ac:dyDescent="0.2">
      <c r="B21" s="89" t="s">
        <v>744</v>
      </c>
      <c r="C21" s="89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15" customHeight="1" x14ac:dyDescent="0.2">
      <c r="B22" s="87" t="s">
        <v>745</v>
      </c>
      <c r="C22" s="87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15" customHeight="1" x14ac:dyDescent="0.2">
      <c r="B23" s="87" t="s">
        <v>746</v>
      </c>
      <c r="C23" s="87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">
      <c r="B24" s="87" t="s">
        <v>747</v>
      </c>
      <c r="C24" s="87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15" customHeight="1" x14ac:dyDescent="0.2">
      <c r="B25" s="87" t="s">
        <v>748</v>
      </c>
      <c r="C25" s="87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15" customHeight="1" x14ac:dyDescent="0.2">
      <c r="B26" s="89" t="s">
        <v>749</v>
      </c>
      <c r="C26" s="89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">
      <c r="B27" s="87" t="s">
        <v>750</v>
      </c>
      <c r="C27" s="87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15" customHeight="1" x14ac:dyDescent="0.2">
      <c r="B28" s="87" t="s">
        <v>751</v>
      </c>
      <c r="C28" s="87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15" customHeight="1" x14ac:dyDescent="0.2">
      <c r="B29" s="87" t="s">
        <v>752</v>
      </c>
      <c r="C29" s="87"/>
      <c r="D29" s="49">
        <f>SUM(DatosDelitos!C173:C177)</f>
        <v>1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15" customHeight="1" x14ac:dyDescent="0.2">
      <c r="B30" s="87" t="s">
        <v>753</v>
      </c>
      <c r="C30" s="87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15" customHeight="1" x14ac:dyDescent="0.2">
      <c r="B31" s="87" t="s">
        <v>754</v>
      </c>
      <c r="C31" s="87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15" customHeight="1" x14ac:dyDescent="0.2">
      <c r="B32" s="87" t="s">
        <v>755</v>
      </c>
      <c r="C32" s="87"/>
      <c r="D32" s="49">
        <f>DatosDelitos!C201</f>
        <v>0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15" customHeight="1" x14ac:dyDescent="0.2">
      <c r="B33" s="87" t="s">
        <v>756</v>
      </c>
      <c r="C33" s="87"/>
      <c r="D33" s="49">
        <f>DatosDelitos!C223</f>
        <v>5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15" customHeight="1" x14ac:dyDescent="0.2">
      <c r="B34" s="87" t="s">
        <v>757</v>
      </c>
      <c r="C34" s="87"/>
      <c r="D34" s="49">
        <f>DatosDelitos!C244</f>
        <v>1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15" customHeight="1" x14ac:dyDescent="0.2">
      <c r="B35" s="87" t="s">
        <v>758</v>
      </c>
      <c r="C35" s="87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">
      <c r="B36" s="87" t="s">
        <v>759</v>
      </c>
      <c r="C36" s="87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15" customHeight="1" x14ac:dyDescent="0.2">
      <c r="B37" s="87" t="s">
        <v>760</v>
      </c>
      <c r="C37" s="87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15" customHeight="1" x14ac:dyDescent="0.2">
      <c r="B38" s="87" t="s">
        <v>761</v>
      </c>
      <c r="C38" s="87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15" customHeight="1" x14ac:dyDescent="0.2">
      <c r="B39" s="87" t="s">
        <v>762</v>
      </c>
      <c r="C39" s="87"/>
      <c r="D39" s="49">
        <f>DatosDelitos!C323</f>
        <v>0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15" customHeight="1" x14ac:dyDescent="0.2">
      <c r="B40" s="87" t="s">
        <v>763</v>
      </c>
      <c r="C40" s="87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15" customHeight="1" x14ac:dyDescent="0.2">
      <c r="B41" s="87" t="s">
        <v>721</v>
      </c>
      <c r="C41" s="87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15" customHeight="1" x14ac:dyDescent="0.2">
      <c r="B42" s="87" t="s">
        <v>764</v>
      </c>
      <c r="C42" s="87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" customHeight="1" thickBot="1" x14ac:dyDescent="0.25">
      <c r="B43" s="88" t="s">
        <v>725</v>
      </c>
      <c r="C43" s="88"/>
      <c r="D43" s="52">
        <f>SUM(D11:D42)</f>
        <v>7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0</v>
      </c>
      <c r="L43" s="52">
        <f t="shared" si="0"/>
        <v>0</v>
      </c>
    </row>
    <row r="46" spans="2:13" ht="15.75" x14ac:dyDescent="0.25">
      <c r="B46" s="53" t="s">
        <v>765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39" thickBot="1" x14ac:dyDescent="0.25">
      <c r="D48" s="29" t="s">
        <v>727</v>
      </c>
      <c r="E48" s="31" t="s">
        <v>728</v>
      </c>
    </row>
    <row r="49" spans="2:5" ht="13.15" customHeight="1" x14ac:dyDescent="0.25">
      <c r="B49" s="86" t="s">
        <v>766</v>
      </c>
      <c r="C49" s="86"/>
      <c r="D49" s="55">
        <f>DatosDelitos!F5</f>
        <v>0</v>
      </c>
      <c r="E49" s="55">
        <f>DatosDelitos!G5</f>
        <v>0</v>
      </c>
    </row>
    <row r="50" spans="2:5" ht="13.15" customHeight="1" x14ac:dyDescent="0.25">
      <c r="B50" s="86" t="s">
        <v>767</v>
      </c>
      <c r="C50" s="86"/>
      <c r="D50" s="55">
        <f>DatosDelitos!F13-DatosDelitos!F17</f>
        <v>0</v>
      </c>
      <c r="E50" s="55">
        <f>DatosDelitos!G13-DatosDelitos!G17</f>
        <v>0</v>
      </c>
    </row>
    <row r="51" spans="2:5" ht="13.15" customHeight="1" x14ac:dyDescent="0.25">
      <c r="B51" s="86" t="s">
        <v>98</v>
      </c>
      <c r="C51" s="86"/>
      <c r="D51" s="55">
        <f>DatosDelitos!F10</f>
        <v>0</v>
      </c>
      <c r="E51" s="55">
        <f>DatosDelitos!G10</f>
        <v>0</v>
      </c>
    </row>
    <row r="52" spans="2:5" ht="13.15" customHeight="1" x14ac:dyDescent="0.25">
      <c r="B52" s="86" t="s">
        <v>116</v>
      </c>
      <c r="C52" s="86"/>
      <c r="D52" s="55">
        <f>DatosDelitos!F20</f>
        <v>0</v>
      </c>
      <c r="E52" s="55">
        <f>DatosDelitos!G20</f>
        <v>0</v>
      </c>
    </row>
    <row r="53" spans="2:5" ht="13.15" customHeight="1" x14ac:dyDescent="0.25">
      <c r="B53" s="86" t="s">
        <v>121</v>
      </c>
      <c r="C53" s="86"/>
      <c r="D53" s="55">
        <f>DatosDelitos!F23</f>
        <v>0</v>
      </c>
      <c r="E53" s="55">
        <f>DatosDelitos!G23</f>
        <v>0</v>
      </c>
    </row>
    <row r="54" spans="2:5" ht="13.15" customHeight="1" x14ac:dyDescent="0.25">
      <c r="B54" s="86" t="s">
        <v>738</v>
      </c>
      <c r="C54" s="86"/>
      <c r="D54" s="55">
        <f>DatosDelitos!F17+DatosDelitos!F44</f>
        <v>0</v>
      </c>
      <c r="E54" s="55">
        <f>DatosDelitos!G17+DatosDelitos!G44</f>
        <v>0</v>
      </c>
    </row>
    <row r="55" spans="2:5" ht="13.15" customHeight="1" x14ac:dyDescent="0.25">
      <c r="B55" s="86" t="s">
        <v>739</v>
      </c>
      <c r="C55" s="86"/>
      <c r="D55" s="55">
        <f>DatosDelitos!F30</f>
        <v>0</v>
      </c>
      <c r="E55" s="55">
        <f>DatosDelitos!G30</f>
        <v>0</v>
      </c>
    </row>
    <row r="56" spans="2:5" ht="13.15" customHeight="1" x14ac:dyDescent="0.25">
      <c r="B56" s="86" t="s">
        <v>740</v>
      </c>
      <c r="C56" s="86"/>
      <c r="D56" s="55">
        <f>DatosDelitos!F42-DatosDelitos!F44</f>
        <v>0</v>
      </c>
      <c r="E56" s="55">
        <f>DatosDelitos!G42-DatosDelitos!G44</f>
        <v>0</v>
      </c>
    </row>
    <row r="57" spans="2:5" ht="13.15" customHeight="1" x14ac:dyDescent="0.25">
      <c r="B57" s="86" t="s">
        <v>741</v>
      </c>
      <c r="C57" s="86"/>
      <c r="D57" s="55">
        <f>DatosDelitos!F50</f>
        <v>0</v>
      </c>
      <c r="E57" s="55">
        <f>DatosDelitos!G50</f>
        <v>0</v>
      </c>
    </row>
    <row r="58" spans="2:5" ht="13.15" customHeight="1" x14ac:dyDescent="0.25">
      <c r="B58" s="86" t="s">
        <v>742</v>
      </c>
      <c r="C58" s="86"/>
      <c r="D58" s="55">
        <f>DatosDelitos!F72</f>
        <v>0</v>
      </c>
      <c r="E58" s="55">
        <f>DatosDelitos!G72</f>
        <v>0</v>
      </c>
    </row>
    <row r="59" spans="2:5" ht="27" customHeight="1" x14ac:dyDescent="0.25">
      <c r="B59" s="86" t="s">
        <v>768</v>
      </c>
      <c r="C59" s="86"/>
      <c r="D59" s="55">
        <f>DatosDelitos!F74</f>
        <v>0</v>
      </c>
      <c r="E59" s="55">
        <f>DatosDelitos!G74</f>
        <v>0</v>
      </c>
    </row>
    <row r="60" spans="2:5" ht="13.15" customHeight="1" x14ac:dyDescent="0.25">
      <c r="B60" s="86" t="s">
        <v>744</v>
      </c>
      <c r="C60" s="86"/>
      <c r="D60" s="55">
        <f>DatosDelitos!F82</f>
        <v>0</v>
      </c>
      <c r="E60" s="55">
        <f>DatosDelitos!G82</f>
        <v>0</v>
      </c>
    </row>
    <row r="61" spans="2:5" ht="13.15" customHeight="1" x14ac:dyDescent="0.25">
      <c r="B61" s="86" t="s">
        <v>745</v>
      </c>
      <c r="C61" s="86"/>
      <c r="D61" s="55">
        <f>DatosDelitos!F85</f>
        <v>0</v>
      </c>
      <c r="E61" s="55">
        <f>DatosDelitos!G85</f>
        <v>0</v>
      </c>
    </row>
    <row r="62" spans="2:5" ht="13.15" customHeight="1" x14ac:dyDescent="0.25">
      <c r="B62" s="86" t="s">
        <v>746</v>
      </c>
      <c r="C62" s="86"/>
      <c r="D62" s="55">
        <f>DatosDelitos!F97</f>
        <v>0</v>
      </c>
      <c r="E62" s="55">
        <f>DatosDelitos!G97</f>
        <v>0</v>
      </c>
    </row>
    <row r="63" spans="2:5" ht="27" customHeight="1" x14ac:dyDescent="0.25">
      <c r="B63" s="86" t="s">
        <v>769</v>
      </c>
      <c r="C63" s="86"/>
      <c r="D63" s="55">
        <f>DatosDelitos!F131</f>
        <v>0</v>
      </c>
      <c r="E63" s="55">
        <f>DatosDelitos!G131</f>
        <v>0</v>
      </c>
    </row>
    <row r="64" spans="2:5" ht="13.15" customHeight="1" x14ac:dyDescent="0.25">
      <c r="B64" s="86" t="s">
        <v>748</v>
      </c>
      <c r="C64" s="86"/>
      <c r="D64" s="55">
        <f>DatosDelitos!F137</f>
        <v>0</v>
      </c>
      <c r="E64" s="55">
        <f>DatosDelitos!G137</f>
        <v>0</v>
      </c>
    </row>
    <row r="65" spans="2:5" ht="13.15" customHeight="1" x14ac:dyDescent="0.25">
      <c r="B65" s="86" t="s">
        <v>749</v>
      </c>
      <c r="C65" s="86"/>
      <c r="D65" s="55">
        <f>DatosDelitos!F144</f>
        <v>0</v>
      </c>
      <c r="E65" s="55">
        <f>DatosDelitos!G144</f>
        <v>0</v>
      </c>
    </row>
    <row r="66" spans="2:5" ht="40.5" customHeight="1" x14ac:dyDescent="0.25">
      <c r="B66" s="86" t="s">
        <v>750</v>
      </c>
      <c r="C66" s="86"/>
      <c r="D66" s="55">
        <f>DatosDelitos!F147</f>
        <v>0</v>
      </c>
      <c r="E66" s="55">
        <f>DatosDelitos!G147</f>
        <v>0</v>
      </c>
    </row>
    <row r="67" spans="2:5" ht="13.15" customHeight="1" x14ac:dyDescent="0.25">
      <c r="B67" s="86" t="s">
        <v>751</v>
      </c>
      <c r="C67" s="86"/>
      <c r="D67" s="55">
        <f>DatosDelitos!F156+SUM(DatosDelitos!F167:G172)</f>
        <v>0</v>
      </c>
      <c r="E67" s="55">
        <f>DatosDelitos!G156+SUM(DatosDelitos!G167:H172)</f>
        <v>0</v>
      </c>
    </row>
    <row r="68" spans="2:5" ht="13.15" customHeight="1" x14ac:dyDescent="0.25">
      <c r="B68" s="86" t="s">
        <v>752</v>
      </c>
      <c r="C68" s="86"/>
      <c r="D68" s="55">
        <f>SUM(DatosDelitos!F173:G177)</f>
        <v>0</v>
      </c>
      <c r="E68" s="55">
        <f>SUM(DatosDelitos!G173:H177)</f>
        <v>0</v>
      </c>
    </row>
    <row r="69" spans="2:5" ht="13.15" customHeight="1" x14ac:dyDescent="0.25">
      <c r="B69" s="86" t="s">
        <v>753</v>
      </c>
      <c r="C69" s="86"/>
      <c r="D69" s="55">
        <f>DatosDelitos!F178</f>
        <v>0</v>
      </c>
      <c r="E69" s="55">
        <f>DatosDelitos!G178</f>
        <v>0</v>
      </c>
    </row>
    <row r="70" spans="2:5" ht="13.15" customHeight="1" x14ac:dyDescent="0.25">
      <c r="B70" s="86" t="s">
        <v>754</v>
      </c>
      <c r="C70" s="86"/>
      <c r="D70" s="55">
        <f>DatosDelitos!F186</f>
        <v>0</v>
      </c>
      <c r="E70" s="55">
        <f>DatosDelitos!G186</f>
        <v>0</v>
      </c>
    </row>
    <row r="71" spans="2:5" ht="13.15" customHeight="1" x14ac:dyDescent="0.25">
      <c r="B71" s="86" t="s">
        <v>755</v>
      </c>
      <c r="C71" s="86"/>
      <c r="D71" s="55">
        <f>DatosDelitos!F201</f>
        <v>0</v>
      </c>
      <c r="E71" s="55">
        <f>DatosDelitos!G201</f>
        <v>0</v>
      </c>
    </row>
    <row r="72" spans="2:5" ht="13.15" customHeight="1" x14ac:dyDescent="0.25">
      <c r="B72" s="86" t="s">
        <v>756</v>
      </c>
      <c r="C72" s="86"/>
      <c r="D72" s="55">
        <f>DatosDelitos!F223</f>
        <v>0</v>
      </c>
      <c r="E72" s="55">
        <f>DatosDelitos!G223</f>
        <v>0</v>
      </c>
    </row>
    <row r="73" spans="2:5" ht="13.15" customHeight="1" x14ac:dyDescent="0.25">
      <c r="B73" s="86" t="s">
        <v>757</v>
      </c>
      <c r="C73" s="86"/>
      <c r="D73" s="55">
        <f>DatosDelitos!F244</f>
        <v>0</v>
      </c>
      <c r="E73" s="55">
        <f>DatosDelitos!G244</f>
        <v>0</v>
      </c>
    </row>
    <row r="74" spans="2:5" ht="13.15" customHeight="1" x14ac:dyDescent="0.25">
      <c r="B74" s="86" t="s">
        <v>758</v>
      </c>
      <c r="C74" s="86"/>
      <c r="D74" s="55">
        <f>DatosDelitos!F271</f>
        <v>0</v>
      </c>
      <c r="E74" s="55">
        <f>DatosDelitos!G271</f>
        <v>0</v>
      </c>
    </row>
    <row r="75" spans="2:5" ht="38.25" customHeight="1" x14ac:dyDescent="0.25">
      <c r="B75" s="86" t="s">
        <v>759</v>
      </c>
      <c r="C75" s="86"/>
      <c r="D75" s="55">
        <f>DatosDelitos!F301</f>
        <v>0</v>
      </c>
      <c r="E75" s="55">
        <f>DatosDelitos!G301</f>
        <v>0</v>
      </c>
    </row>
    <row r="76" spans="2:5" ht="13.15" customHeight="1" x14ac:dyDescent="0.25">
      <c r="B76" s="86" t="s">
        <v>760</v>
      </c>
      <c r="C76" s="86"/>
      <c r="D76" s="55">
        <f>DatosDelitos!F305</f>
        <v>0</v>
      </c>
      <c r="E76" s="55">
        <f>DatosDelitos!G305</f>
        <v>0</v>
      </c>
    </row>
    <row r="77" spans="2:5" ht="13.15" customHeight="1" x14ac:dyDescent="0.25">
      <c r="B77" s="86" t="s">
        <v>761</v>
      </c>
      <c r="C77" s="86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" customHeight="1" x14ac:dyDescent="0.25">
      <c r="B78" s="86" t="s">
        <v>762</v>
      </c>
      <c r="C78" s="86"/>
      <c r="D78" s="55">
        <f>DatosDelitos!F323</f>
        <v>0</v>
      </c>
      <c r="E78" s="55">
        <f>DatosDelitos!G323</f>
        <v>0</v>
      </c>
    </row>
    <row r="79" spans="2:5" ht="15" x14ac:dyDescent="0.25">
      <c r="B79" s="85" t="s">
        <v>763</v>
      </c>
      <c r="C79" s="85"/>
      <c r="D79" s="55">
        <f>DatosDelitos!F325</f>
        <v>0</v>
      </c>
      <c r="E79" s="55">
        <f>DatosDelitos!G325</f>
        <v>0</v>
      </c>
    </row>
    <row r="80" spans="2:5" ht="15" x14ac:dyDescent="0.25">
      <c r="B80" s="85" t="s">
        <v>721</v>
      </c>
      <c r="C80" s="85"/>
      <c r="D80" s="55">
        <f>DatosDelitos!F337</f>
        <v>0</v>
      </c>
      <c r="E80" s="55">
        <f>DatosDelitos!G337</f>
        <v>0</v>
      </c>
    </row>
    <row r="81" spans="2:13" ht="15" x14ac:dyDescent="0.25">
      <c r="B81" s="85" t="s">
        <v>764</v>
      </c>
      <c r="C81" s="85"/>
      <c r="D81" s="55">
        <f>DatosDelitos!F339</f>
        <v>0</v>
      </c>
      <c r="E81" s="55">
        <f>DatosDelitos!G339</f>
        <v>0</v>
      </c>
    </row>
    <row r="82" spans="2:13" ht="15" x14ac:dyDescent="0.25">
      <c r="B82" s="85" t="s">
        <v>770</v>
      </c>
      <c r="C82" s="85"/>
      <c r="D82" s="55">
        <f>SUM(D49:D81)</f>
        <v>0</v>
      </c>
      <c r="E82" s="55">
        <f>SUM(E49:E81)</f>
        <v>0</v>
      </c>
    </row>
    <row r="84" spans="2:13" s="58" customFormat="1" ht="15.75" x14ac:dyDescent="0.25">
      <c r="B84" s="56" t="s">
        <v>771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5" thickBot="1" x14ac:dyDescent="0.25"/>
    <row r="86" spans="2:13" ht="38.25" x14ac:dyDescent="0.2">
      <c r="D86" s="59" t="s">
        <v>84</v>
      </c>
    </row>
    <row r="87" spans="2:13" ht="13.15" customHeight="1" x14ac:dyDescent="0.25">
      <c r="B87" s="86" t="s">
        <v>737</v>
      </c>
      <c r="C87" s="86"/>
      <c r="D87" s="55">
        <f>DatosDelitos!N5+DatosDelitos!N13-DatosDelitos!N17</f>
        <v>0</v>
      </c>
    </row>
    <row r="88" spans="2:13" ht="13.15" customHeight="1" x14ac:dyDescent="0.25">
      <c r="B88" s="86" t="s">
        <v>98</v>
      </c>
      <c r="C88" s="86"/>
      <c r="D88" s="55">
        <f>DatosDelitos!N10</f>
        <v>0</v>
      </c>
    </row>
    <row r="89" spans="2:13" ht="13.15" customHeight="1" x14ac:dyDescent="0.25">
      <c r="B89" s="86" t="s">
        <v>116</v>
      </c>
      <c r="C89" s="86"/>
      <c r="D89" s="55">
        <f>DatosDelitos!N20</f>
        <v>0</v>
      </c>
    </row>
    <row r="90" spans="2:13" ht="13.15" customHeight="1" x14ac:dyDescent="0.25">
      <c r="B90" s="86" t="s">
        <v>121</v>
      </c>
      <c r="C90" s="86"/>
      <c r="D90" s="55">
        <f>DatosDelitos!N23</f>
        <v>0</v>
      </c>
    </row>
    <row r="91" spans="2:13" ht="13.15" customHeight="1" x14ac:dyDescent="0.25">
      <c r="B91" s="86" t="s">
        <v>772</v>
      </c>
      <c r="C91" s="86"/>
      <c r="D91" s="55">
        <f>SUM(DatosDelitos!N17,DatosDelitos!N44)</f>
        <v>0</v>
      </c>
    </row>
    <row r="92" spans="2:13" ht="13.15" customHeight="1" x14ac:dyDescent="0.25">
      <c r="B92" s="86" t="s">
        <v>739</v>
      </c>
      <c r="C92" s="86"/>
      <c r="D92" s="55">
        <f>DatosDelitos!N30</f>
        <v>1</v>
      </c>
    </row>
    <row r="93" spans="2:13" ht="13.15" customHeight="1" x14ac:dyDescent="0.25">
      <c r="B93" s="86" t="s">
        <v>740</v>
      </c>
      <c r="C93" s="86"/>
      <c r="D93" s="55">
        <f>DatosDelitos!N42-DatosDelitos!N44</f>
        <v>1</v>
      </c>
    </row>
    <row r="94" spans="2:13" ht="13.15" customHeight="1" x14ac:dyDescent="0.25">
      <c r="B94" s="86" t="s">
        <v>741</v>
      </c>
      <c r="C94" s="86"/>
      <c r="D94" s="55">
        <f>DatosDelitos!N50</f>
        <v>1</v>
      </c>
    </row>
    <row r="95" spans="2:13" ht="13.15" customHeight="1" x14ac:dyDescent="0.25">
      <c r="B95" s="86" t="s">
        <v>742</v>
      </c>
      <c r="C95" s="86"/>
      <c r="D95" s="55">
        <f>DatosDelitos!N72</f>
        <v>0</v>
      </c>
    </row>
    <row r="96" spans="2:13" ht="27" customHeight="1" x14ac:dyDescent="0.25">
      <c r="B96" s="86" t="s">
        <v>768</v>
      </c>
      <c r="C96" s="86"/>
      <c r="D96" s="55">
        <f>DatosDelitos!N74</f>
        <v>0</v>
      </c>
    </row>
    <row r="97" spans="2:4" ht="13.15" customHeight="1" x14ac:dyDescent="0.25">
      <c r="B97" s="86" t="s">
        <v>744</v>
      </c>
      <c r="C97" s="86"/>
      <c r="D97" s="55">
        <f>DatosDelitos!N82</f>
        <v>0</v>
      </c>
    </row>
    <row r="98" spans="2:4" ht="13.15" customHeight="1" x14ac:dyDescent="0.25">
      <c r="B98" s="86" t="s">
        <v>745</v>
      </c>
      <c r="C98" s="86"/>
      <c r="D98" s="55">
        <f>DatosDelitos!N85</f>
        <v>0</v>
      </c>
    </row>
    <row r="99" spans="2:4" ht="13.15" customHeight="1" x14ac:dyDescent="0.25">
      <c r="B99" s="86" t="s">
        <v>746</v>
      </c>
      <c r="C99" s="86"/>
      <c r="D99" s="55">
        <f>DatosDelitos!N97</f>
        <v>0</v>
      </c>
    </row>
    <row r="100" spans="2:4" ht="27" customHeight="1" x14ac:dyDescent="0.25">
      <c r="B100" s="86" t="s">
        <v>769</v>
      </c>
      <c r="C100" s="86"/>
      <c r="D100" s="55">
        <f>DatosDelitos!N131</f>
        <v>0</v>
      </c>
    </row>
    <row r="101" spans="2:4" ht="13.15" customHeight="1" x14ac:dyDescent="0.25">
      <c r="B101" s="86" t="s">
        <v>748</v>
      </c>
      <c r="C101" s="86"/>
      <c r="D101" s="55">
        <f>DatosDelitos!N137</f>
        <v>0</v>
      </c>
    </row>
    <row r="102" spans="2:4" ht="13.15" customHeight="1" x14ac:dyDescent="0.25">
      <c r="B102" s="86" t="s">
        <v>749</v>
      </c>
      <c r="C102" s="86"/>
      <c r="D102" s="55">
        <f>DatosDelitos!N144</f>
        <v>0</v>
      </c>
    </row>
    <row r="103" spans="2:4" ht="13.15" customHeight="1" x14ac:dyDescent="0.25">
      <c r="B103" s="86" t="s">
        <v>773</v>
      </c>
      <c r="C103" s="86"/>
      <c r="D103" s="55">
        <f>DatosDelitos!N148</f>
        <v>0</v>
      </c>
    </row>
    <row r="104" spans="2:4" ht="13.15" customHeight="1" x14ac:dyDescent="0.25">
      <c r="B104" s="86" t="s">
        <v>774</v>
      </c>
      <c r="C104" s="86"/>
      <c r="D104" s="55">
        <f>SUM(DatosDelitos!N149,DatosDelitos!N150)</f>
        <v>0</v>
      </c>
    </row>
    <row r="105" spans="2:4" ht="13.15" customHeight="1" x14ac:dyDescent="0.25">
      <c r="B105" s="86" t="s">
        <v>775</v>
      </c>
      <c r="C105" s="86"/>
      <c r="D105" s="55">
        <f>SUM(DatosDelitos!N151:O155)</f>
        <v>0</v>
      </c>
    </row>
    <row r="106" spans="2:4" ht="13.15" customHeight="1" x14ac:dyDescent="0.25">
      <c r="B106" s="86" t="s">
        <v>751</v>
      </c>
      <c r="C106" s="86"/>
      <c r="D106" s="55">
        <f>SUM(SUM(DatosDelitos!N157:O160),SUM(DatosDelitos!N167:O172))</f>
        <v>0</v>
      </c>
    </row>
    <row r="107" spans="2:4" ht="13.15" customHeight="1" x14ac:dyDescent="0.25">
      <c r="B107" s="86" t="s">
        <v>776</v>
      </c>
      <c r="C107" s="86"/>
      <c r="D107" s="55">
        <f>SUM(DatosDelitos!N161:O165)</f>
        <v>0</v>
      </c>
    </row>
    <row r="108" spans="2:4" ht="13.15" customHeight="1" x14ac:dyDescent="0.25">
      <c r="B108" s="86" t="s">
        <v>752</v>
      </c>
      <c r="C108" s="86"/>
      <c r="D108" s="55">
        <f>SUM(DatosDelitos!N173:O177)</f>
        <v>0</v>
      </c>
    </row>
    <row r="109" spans="2:4" ht="13.15" customHeight="1" x14ac:dyDescent="0.25">
      <c r="B109" s="86" t="s">
        <v>753</v>
      </c>
      <c r="C109" s="86"/>
      <c r="D109" s="55">
        <f>DatosDelitos!N178</f>
        <v>0</v>
      </c>
    </row>
    <row r="110" spans="2:4" ht="13.15" customHeight="1" x14ac:dyDescent="0.25">
      <c r="B110" s="86" t="s">
        <v>754</v>
      </c>
      <c r="C110" s="86"/>
      <c r="D110" s="55">
        <f>DatosDelitos!N186</f>
        <v>0</v>
      </c>
    </row>
    <row r="111" spans="2:4" ht="13.15" customHeight="1" x14ac:dyDescent="0.25">
      <c r="B111" s="86" t="s">
        <v>755</v>
      </c>
      <c r="C111" s="86"/>
      <c r="D111" s="55">
        <f>DatosDelitos!N201</f>
        <v>0</v>
      </c>
    </row>
    <row r="112" spans="2:4" ht="13.15" customHeight="1" x14ac:dyDescent="0.25">
      <c r="B112" s="86" t="s">
        <v>756</v>
      </c>
      <c r="C112" s="86"/>
      <c r="D112" s="55">
        <f>DatosDelitos!N223</f>
        <v>2</v>
      </c>
    </row>
    <row r="113" spans="2:4" ht="13.15" customHeight="1" x14ac:dyDescent="0.25">
      <c r="B113" s="86" t="s">
        <v>757</v>
      </c>
      <c r="C113" s="86"/>
      <c r="D113" s="55">
        <f>DatosDelitos!N244</f>
        <v>1</v>
      </c>
    </row>
    <row r="114" spans="2:4" ht="13.15" customHeight="1" x14ac:dyDescent="0.25">
      <c r="B114" s="86" t="s">
        <v>758</v>
      </c>
      <c r="C114" s="86"/>
      <c r="D114" s="55">
        <f>DatosDelitos!N271</f>
        <v>0</v>
      </c>
    </row>
    <row r="115" spans="2:4" ht="38.25" customHeight="1" x14ac:dyDescent="0.25">
      <c r="B115" s="86" t="s">
        <v>759</v>
      </c>
      <c r="C115" s="86"/>
      <c r="D115" s="55">
        <f>DatosDelitos!N301</f>
        <v>0</v>
      </c>
    </row>
    <row r="116" spans="2:4" ht="13.15" customHeight="1" x14ac:dyDescent="0.25">
      <c r="B116" s="86" t="s">
        <v>760</v>
      </c>
      <c r="C116" s="86"/>
      <c r="D116" s="55">
        <f>DatosDelitos!N305</f>
        <v>0</v>
      </c>
    </row>
    <row r="117" spans="2:4" ht="13.15" customHeight="1" x14ac:dyDescent="0.25">
      <c r="B117" s="86" t="s">
        <v>761</v>
      </c>
      <c r="C117" s="86"/>
      <c r="D117" s="55">
        <f>DatosDelitos!N312+DatosDelitos!N320</f>
        <v>0</v>
      </c>
    </row>
    <row r="118" spans="2:4" ht="13.15" customHeight="1" x14ac:dyDescent="0.25">
      <c r="B118" s="86" t="s">
        <v>687</v>
      </c>
      <c r="C118" s="86"/>
      <c r="D118" s="55">
        <f>DatosDelitos!N318</f>
        <v>0</v>
      </c>
    </row>
    <row r="119" spans="2:4" ht="13.9" customHeight="1" x14ac:dyDescent="0.25">
      <c r="B119" s="86" t="s">
        <v>762</v>
      </c>
      <c r="C119" s="86"/>
      <c r="D119" s="55">
        <f>DatosDelitos!N323</f>
        <v>0</v>
      </c>
    </row>
    <row r="120" spans="2:4" ht="15" x14ac:dyDescent="0.25">
      <c r="B120" s="85" t="s">
        <v>763</v>
      </c>
      <c r="C120" s="85"/>
      <c r="D120" s="55">
        <f>DatosDelitos!N325</f>
        <v>0</v>
      </c>
    </row>
    <row r="121" spans="2:4" ht="15" x14ac:dyDescent="0.25">
      <c r="B121" s="85" t="s">
        <v>721</v>
      </c>
      <c r="C121" s="85"/>
      <c r="D121" s="55">
        <f>DatosDelitos!N336</f>
        <v>0</v>
      </c>
    </row>
    <row r="122" spans="2:4" ht="15" x14ac:dyDescent="0.25">
      <c r="B122" s="85" t="s">
        <v>764</v>
      </c>
      <c r="C122" s="85"/>
      <c r="D122" s="55">
        <f>DatosDelitos!N339</f>
        <v>0</v>
      </c>
    </row>
    <row r="123" spans="2:4" ht="15" x14ac:dyDescent="0.25">
      <c r="B123" s="86" t="s">
        <v>770</v>
      </c>
      <c r="C123" s="86"/>
      <c r="D123" s="55">
        <f>SUM(D87:D122)</f>
        <v>6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2022-05-23T10:41:44Z</dcterms:created>
  <dcterms:modified xsi:type="dcterms:W3CDTF">2022-06-01T11:09:02Z</dcterms:modified>
</cp:coreProperties>
</file>