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FD0B4617-9536-4DAA-A637-6B7CCBCD3ECA}" xr6:coauthVersionLast="47" xr6:coauthVersionMax="47" xr10:uidLastSave="{00000000-0000-0000-0000-000000000000}"/>
  <workbookProtection workbookAlgorithmName="SHA-512" workbookHashValue="1RmqHS16jych2nzHA+ga6OSpBZVuuZL4EcIFtkL07Tu5ObaEdrVWYIpak8leib6cwReQWLI+23q0CWdnQBkg0g==" workbookSaltValue="vpEmklb9U3rF15ZtyL4Fk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Galicia por " sheetId="4" r:id="rId4"/>
    <sheet name="Delitos de Galicia por provinci" sheetId="5" r:id="rId5"/>
    <sheet name="Menores de Galicia por provinci" sheetId="6" r:id="rId6"/>
    <sheet name="Violencia Doméstica de Galicia " sheetId="7" r:id="rId7"/>
    <sheet name="Violencia de Género de Galicia " sheetId="8" r:id="rId8"/>
    <sheet name="Siniestralidad Laboral de Galic" sheetId="9" r:id="rId9"/>
    <sheet name="Extranjería de Galicia por prov" sheetId="10" r:id="rId10"/>
    <sheet name="Seguridad Vial de Galicia por p" sheetId="11" r:id="rId11"/>
    <sheet name="Medio Ambiente de Galicia por p" sheetId="12" r:id="rId12"/>
    <sheet name="Delitos Informáticos de Galicia" sheetId="13" r:id="rId13"/>
    <sheet name="Expedientes de Protección de Me" sheetId="14" r:id="rId14"/>
    <sheet name="Expedientes Gubernativos de Gal" sheetId="15" r:id="rId15"/>
    <sheet name="Discapacidad de Galicia por pro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D82" i="18" s="1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E82" i="18"/>
  <c r="L43" i="18"/>
  <c r="K43" i="18"/>
  <c r="J43" i="18"/>
  <c r="I43" i="18"/>
  <c r="H43" i="18"/>
  <c r="G43" i="18"/>
  <c r="F43" i="18"/>
  <c r="E43" i="18"/>
  <c r="D43" i="18"/>
  <c r="D123" i="18" l="1"/>
</calcChain>
</file>

<file path=xl/sharedStrings.xml><?xml version="1.0" encoding="utf-8"?>
<sst xmlns="http://schemas.openxmlformats.org/spreadsheetml/2006/main" count="3372" uniqueCount="1419">
  <si>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</si>
  <si>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</si>
  <si>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</si>
  <si>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</si>
  <si>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</si>
  <si>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</si>
  <si>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</si>
  <si>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Galicia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</si>
  <si>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</si>
  <si>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</si>
  <si>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</si>
  <si>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</si>
  <si>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</si>
  <si>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</si>
  <si>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</si>
  <si>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</si>
  <si>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</si>
  <si>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</si>
  <si>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</si>
  <si>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</si>
  <si>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</si>
  <si>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</si>
  <si>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</si>
  <si>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</si>
  <si>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</si>
  <si>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</si>
  <si>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</si>
  <si>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</si>
  <si>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</si>
  <si>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</si>
  <si>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</si>
  <si>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</si>
  <si>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</si>
  <si>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</si>
  <si>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</si>
  <si>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</si>
  <si>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</si>
  <si>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</si>
  <si>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</si>
  <si>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</si>
  <si>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</si>
  <si>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</si>
  <si>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</si>
  <si>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</si>
  <si>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</si>
  <si>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</si>
  <si>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</si>
  <si>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</si>
  <si>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</si>
  <si>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</si>
  <si>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</si>
  <si>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</si>
  <si>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</si>
  <si>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</si>
  <si>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</si>
  <si>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</si>
  <si>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</si>
  <si>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</si>
  <si>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</si>
  <si>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</si>
  <si>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</si>
  <si>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</si>
  <si>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</si>
  <si>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</si>
  <si>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</si>
  <si>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</si>
  <si>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</si>
  <si>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</si>
  <si>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</si>
  <si>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</si>
  <si>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</si>
  <si>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</si>
  <si>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</si>
  <si>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</si>
  <si>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</si>
  <si>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</si>
  <si>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</si>
  <si>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</si>
  <si>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</si>
  <si>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</si>
  <si>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</si>
  <si>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</si>
  <si>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</si>
  <si>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</si>
  <si>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</si>
  <si>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</si>
  <si>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</si>
  <si>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</si>
  <si>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</si>
  <si>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</si>
  <si>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</si>
  <si>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</si>
  <si>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</si>
  <si>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</si>
  <si>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</si>
  <si>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</si>
  <si>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</si>
  <si>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</si>
  <si>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</si>
  <si>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</si>
  <si>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</si>
  <si>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</si>
  <si>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</si>
  <si>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</si>
  <si>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</si>
  <si>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</si>
  <si>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</si>
  <si>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</si>
  <si>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</si>
  <si>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</si>
  <si>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</si>
  <si>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</si>
  <si>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</si>
  <si>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</si>
  <si>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</si>
  <si>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</si>
  <si>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</si>
  <si>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</si>
  <si>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</si>
  <si>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</si>
  <si>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</si>
  <si>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</si>
  <si>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</si>
  <si>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</si>
  <si>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</si>
  <si>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</si>
  <si>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</si>
  <si>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</si>
  <si>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</si>
  <si>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</si>
  <si>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</si>
  <si>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</si>
  <si>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</si>
  <si>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</si>
  <si>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</si>
  <si>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</si>
  <si>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</si>
  <si>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</si>
  <si>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</si>
  <si>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</si>
  <si>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</si>
  <si>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</si>
  <si>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</si>
  <si>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</si>
  <si>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</si>
  <si>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</si>
  <si>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</si>
  <si>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</si>
  <si>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</si>
  <si>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</si>
  <si>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</si>
  <si>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</si>
  <si>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</si>
  <si>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</si>
  <si>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</si>
  <si>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</si>
  <si>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</si>
  <si>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</si>
  <si>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</si>
  <si>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</si>
  <si>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</si>
  <si>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</si>
  <si>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</si>
  <si>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</si>
  <si>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</si>
  <si>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</si>
  <si>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</si>
  <si>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</si>
  <si>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</si>
  <si>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</si>
  <si>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</si>
  <si>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</si>
  <si>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</si>
  <si>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</si>
  <si>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</si>
  <si>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</si>
  <si>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</si>
  <si>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</si>
  <si>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</si>
  <si>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</si>
  <si>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</si>
  <si>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</si>
  <si>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</si>
  <si>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</si>
  <si>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</si>
  <si>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</si>
  <si>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</si>
  <si>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</si>
  <si>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</si>
  <si>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</si>
  <si>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</si>
  <si>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</si>
  <si>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</si>
  <si>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</si>
  <si>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</si>
  <si>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</si>
  <si>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</si>
  <si>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</si>
  <si>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</si>
  <si>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</si>
  <si>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</si>
  <si>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</si>
  <si>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</si>
  <si>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</si>
  <si>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</si>
  <si>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</si>
  <si>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</si>
  <si>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</si>
  <si>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</si>
  <si>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</si>
  <si>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</si>
  <si>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</si>
  <si>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</si>
  <si>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</si>
  <si>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</si>
  <si>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</si>
  <si>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</si>
  <si>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</si>
  <si>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</si>
  <si>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</si>
  <si>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</si>
  <si>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</si>
  <si>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</si>
  <si>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</si>
  <si>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</si>
  <si>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</si>
  <si>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</si>
  <si>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</si>
  <si>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</si>
  <si>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</si>
  <si>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</si>
  <si>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</si>
  <si>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</si>
  <si>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</si>
  <si>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</si>
  <si>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</si>
  <si>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</si>
  <si>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</si>
  <si>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</si>
  <si>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</si>
  <si>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</si>
  <si>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</si>
  <si>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</si>
  <si>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</si>
  <si>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</si>
  <si>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</si>
  <si>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</si>
  <si>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</si>
  <si>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</si>
  <si>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</si>
  <si>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</si>
  <si>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</si>
  <si>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</si>
  <si>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</si>
  <si>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</si>
  <si>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</si>
  <si>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</si>
  <si>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</si>
  <si>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</si>
  <si>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</si>
  <si>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</si>
  <si>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</si>
  <si>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</si>
  <si>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</si>
  <si>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</si>
  <si>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</si>
  <si>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</si>
  <si>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</si>
  <si>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</si>
  <si>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</si>
  <si>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</si>
  <si>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</si>
  <si>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</si>
  <si>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</si>
  <si>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</si>
  <si>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</si>
  <si>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</si>
  <si>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</si>
  <si>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</si>
  <si>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</si>
  <si>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</si>
  <si>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</si>
  <si>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</si>
  <si>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</si>
  <si>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</si>
  <si>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</si>
  <si>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</si>
  <si>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</si>
  <si>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</si>
  <si>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</si>
  <si>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</si>
  <si>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</si>
  <si>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</si>
  <si>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</si>
  <si>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</si>
  <si>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</si>
  <si>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</si>
  <si>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</si>
  <si>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</si>
  <si>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</si>
  <si>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</si>
  <si>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</si>
  <si>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</si>
  <si>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</si>
  <si>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</si>
  <si>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</si>
  <si>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</si>
  <si>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</si>
  <si>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</si>
  <si>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</si>
  <si>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</si>
  <si>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</si>
  <si>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</si>
  <si>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</si>
  <si>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</si>
  <si>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</si>
  <si>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</si>
  <si>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</si>
  <si>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</si>
  <si>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</si>
  <si>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</si>
  <si>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</si>
  <si>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</si>
  <si>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</si>
  <si>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</si>
  <si>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</si>
  <si>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</si>
  <si>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</si>
  <si>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</si>
  <si>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</si>
  <si>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</si>
  <si>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</si>
  <si>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</si>
  <si>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</si>
  <si>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</si>
  <si>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</si>
  <si>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</si>
  <si>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</si>
  <si>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</si>
  <si>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</si>
  <si>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</si>
  <si>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</si>
  <si>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</si>
  <si>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</si>
  <si>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</si>
  <si>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</si>
  <si>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</si>
  <si>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</si>
  <si>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</si>
  <si>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</si>
  <si>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</si>
  <si>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</si>
  <si>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</si>
  <si>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</si>
  <si>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</si>
  <si>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</si>
  <si>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</si>
  <si>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</si>
  <si>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</si>
  <si>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</si>
  <si>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</si>
  <si>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</si>
  <si>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</si>
  <si>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</si>
  <si>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</si>
  <si>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</si>
  <si>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</si>
  <si>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</si>
  <si>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</si>
  <si>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</si>
  <si>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</si>
  <si>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</si>
  <si>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</si>
  <si>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</si>
  <si>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</si>
  <si>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</si>
  <si>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</si>
  <si>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</si>
  <si>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</si>
  <si>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</si>
  <si>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</si>
  <si>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</si>
  <si>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</si>
  <si>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</si>
  <si>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</si>
  <si>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</si>
  <si>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</si>
  <si>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</si>
  <si>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</si>
  <si>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</si>
  <si>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</si>
  <si>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</si>
  <si>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</si>
  <si>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</si>
  <si>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</si>
  <si>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</si>
  <si>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</si>
  <si>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</si>
  <si>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</si>
  <si>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</si>
  <si>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</si>
  <si>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</si>
  <si>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</si>
  <si>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</si>
  <si>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</si>
  <si>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</si>
  <si>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</si>
  <si>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</si>
  <si>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</si>
  <si>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</si>
  <si>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</si>
  <si>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</si>
  <si>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</si>
  <si>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</si>
  <si>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</si>
  <si>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</si>
  <si>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</si>
  <si>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</si>
  <si>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</si>
  <si>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</si>
  <si>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</si>
  <si>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</si>
  <si>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</si>
  <si>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</si>
  <si>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</si>
  <si>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</si>
  <si>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</si>
  <si>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</si>
  <si>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</si>
  <si>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</si>
  <si>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</si>
  <si>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</si>
  <si>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</si>
  <si>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</si>
  <si>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</si>
  <si>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</si>
  <si>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</si>
  <si>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</si>
  <si>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</si>
  <si>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</si>
  <si>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</si>
  <si>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</si>
  <si>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</si>
  <si>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</si>
  <si>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</si>
  <si>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</si>
  <si>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</si>
  <si>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</si>
  <si>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</si>
  <si>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</si>
  <si>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</si>
  <si>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</si>
  <si>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</si>
  <si>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</si>
  <si>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</si>
  <si>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</si>
  <si>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</si>
  <si>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</si>
  <si>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</si>
  <si>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</si>
  <si>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</si>
  <si>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</si>
  <si>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</si>
  <si>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</si>
  <si>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</si>
  <si>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</si>
  <si>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</si>
  <si>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</si>
  <si>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</si>
  <si>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</si>
  <si>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</si>
  <si>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</si>
  <si>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</si>
  <si>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</si>
  <si>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</si>
  <si>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</si>
  <si>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</si>
  <si>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</si>
  <si>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</si>
  <si>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</si>
  <si>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</si>
  <si>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</si>
  <si>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</si>
  <si>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</si>
  <si>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</si>
  <si>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</si>
  <si>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</si>
  <si>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</si>
  <si>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</si>
  <si>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</si>
  <si>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</si>
  <si>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</si>
  <si>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</si>
  <si>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</si>
  <si>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</si>
  <si>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</si>
  <si>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</si>
  <si>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</si>
  <si>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</si>
  <si>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</si>
  <si>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</si>
  <si>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</si>
  <si>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</si>
  <si>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</si>
  <si>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</si>
  <si>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</si>
  <si>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</si>
  <si>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</si>
  <si>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</si>
  <si>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</si>
  <si>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</si>
  <si>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</si>
  <si>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</si>
  <si>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</si>
  <si>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</si>
  <si>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</si>
  <si>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</si>
  <si>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</si>
  <si>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</si>
  <si>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</si>
  <si>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</si>
  <si>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</si>
  <si>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</si>
  <si>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</si>
  <si>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</si>
  <si>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</si>
  <si>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</si>
  <si>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</si>
  <si>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</si>
  <si>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</si>
  <si>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</si>
  <si>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</si>
  <si>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</si>
  <si>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</si>
  <si>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</si>
  <si>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</si>
  <si>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</si>
  <si>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</si>
  <si>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</si>
  <si>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</si>
  <si>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</si>
  <si>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</si>
  <si>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</si>
  <si>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</si>
  <si>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</si>
  <si>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</si>
  <si>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</si>
  <si>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</si>
  <si>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</si>
  <si>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</si>
  <si>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</si>
  <si>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</si>
  <si>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</si>
  <si>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</si>
  <si>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</si>
  <si>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</si>
  <si>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</si>
  <si>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</si>
  <si>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</si>
  <si>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</si>
  <si>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</si>
  <si>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</si>
  <si>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</si>
  <si>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</si>
  <si>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</si>
  <si>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</si>
  <si>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</si>
  <si>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</si>
  <si>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</si>
  <si>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</si>
  <si>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</si>
  <si>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</si>
  <si>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</si>
  <si>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</si>
  <si>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</si>
  <si>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</si>
  <si>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</si>
  <si>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</si>
  <si>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</si>
  <si>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</si>
  <si>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</si>
  <si>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</si>
  <si>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</si>
  <si>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</si>
  <si>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</si>
  <si>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</si>
  <si>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</si>
  <si>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</si>
  <si>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</si>
  <si>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</si>
  <si>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</si>
  <si>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</si>
  <si>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</si>
  <si>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</si>
  <si>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</si>
  <si>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</si>
  <si>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</si>
  <si>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</si>
  <si>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</si>
  <si>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</si>
  <si>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</si>
  <si>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</si>
  <si>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</si>
  <si>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</si>
  <si>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</si>
  <si>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</si>
  <si>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</si>
  <si>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</si>
  <si>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</si>
  <si>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</si>
  <si>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</si>
  <si>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</si>
  <si>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</si>
  <si>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</si>
  <si>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</si>
  <si>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</si>
  <si>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</si>
  <si>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</si>
  <si>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</si>
  <si>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</si>
  <si>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</si>
  <si>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</si>
  <si>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</si>
  <si>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</si>
  <si>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</si>
  <si>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</si>
  <si>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</si>
  <si>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</si>
  <si>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</si>
  <si>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</si>
  <si>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</si>
  <si>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</si>
  <si>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</si>
  <si>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</si>
  <si>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</si>
  <si>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</si>
  <si>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</si>
  <si>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</si>
  <si>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</si>
  <si>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</si>
  <si>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</si>
  <si>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</si>
  <si>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</si>
  <si>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</si>
  <si>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</si>
  <si>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</si>
  <si>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</si>
  <si>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</si>
  <si>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</si>
  <si>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</si>
  <si>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</si>
  <si>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</si>
  <si>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</si>
  <si>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</si>
  <si>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</si>
  <si>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</si>
  <si>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</si>
  <si>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</si>
  <si>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</si>
  <si>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</si>
  <si>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</si>
  <si>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</si>
  <si>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</si>
  <si>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</si>
  <si>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</si>
  <si>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</si>
  <si>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</si>
  <si>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</si>
  <si>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</si>
  <si>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</si>
  <si>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</si>
  <si>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</si>
  <si>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</si>
  <si>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</si>
  <si>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</si>
  <si>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</si>
  <si>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</si>
  <si>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</si>
  <si>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</si>
  <si>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</si>
  <si>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</si>
  <si>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</si>
  <si>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</si>
  <si>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</si>
  <si>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</si>
  <si>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</si>
  <si>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</si>
  <si>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</si>
  <si>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</si>
  <si>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</si>
  <si>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</si>
  <si>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</si>
  <si>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</si>
  <si>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</si>
  <si>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</si>
  <si>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</si>
  <si>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</si>
  <si>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</si>
  <si>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</si>
  <si>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</si>
  <si>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</si>
  <si>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</si>
  <si>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</si>
  <si>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</si>
  <si>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</si>
  <si>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</si>
  <si>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</si>
  <si>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</si>
  <si>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</si>
  <si>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</si>
  <si>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</si>
  <si>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</si>
  <si>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</si>
  <si>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</si>
  <si>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</si>
  <si>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</si>
  <si>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</si>
  <si>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</si>
  <si>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</si>
  <si>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</si>
  <si>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</si>
  <si>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</si>
  <si>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</si>
  <si>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</si>
  <si>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</si>
  <si>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</si>
  <si>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</si>
  <si>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Galicia por provincias para el año 2023</t>
  </si>
  <si>
    <t>DILIGENCIAS PREVIAS</t>
  </si>
  <si>
    <t>A Coruña</t>
  </si>
  <si>
    <t>Lugo</t>
  </si>
  <si>
    <t>Ourense</t>
  </si>
  <si>
    <t>Pontevedra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</si>
  <si>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</si>
  <si>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</si>
  <si>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</si>
  <si>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</si>
  <si>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</si>
  <si>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</si>
  <si>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</si>
  <si>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</si>
  <si>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</si>
  <si>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</si>
  <si>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</si>
  <si>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</si>
  <si>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</si>
  <si>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</si>
  <si>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</si>
  <si>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</si>
  <si>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</si>
  <si>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</si>
  <si>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</si>
  <si>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</si>
  <si>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</si>
  <si>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</si>
  <si>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</si>
  <si>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</si>
  <si>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</si>
  <si>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</si>
  <si>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</si>
  <si>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</si>
  <si>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</si>
  <si>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</si>
  <si>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</si>
  <si>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</si>
  <si>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</si>
  <si>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</si>
  <si>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</si>
  <si>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</si>
  <si>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</si>
  <si>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</si>
  <si>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</si>
  <si>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</si>
  <si>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</si>
  <si>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</si>
  <si>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</si>
  <si>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</si>
  <si>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</si>
  <si>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</si>
  <si>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</si>
  <si>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</si>
  <si>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</si>
  <si>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</si>
  <si>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</si>
  <si>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</si>
  <si>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</si>
  <si>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</si>
  <si>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</si>
  <si>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</si>
  <si>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</si>
  <si>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</si>
  <si>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</si>
  <si>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</si>
  <si>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</si>
  <si>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</si>
  <si>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</si>
  <si>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</si>
  <si>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</si>
  <si>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</si>
  <si>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</si>
  <si>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</si>
  <si>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</si>
  <si>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</si>
  <si>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</si>
  <si>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</si>
  <si>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</si>
  <si>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</si>
  <si>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</si>
  <si>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</si>
  <si>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</si>
  <si>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</si>
  <si>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</si>
  <si>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</si>
  <si>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</si>
  <si>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</si>
  <si>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</si>
  <si>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</si>
  <si>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</si>
  <si>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</si>
  <si>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</si>
  <si>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</si>
  <si>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</si>
  <si>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</si>
  <si>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</si>
  <si>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</si>
  <si>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</si>
  <si>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</si>
  <si>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</si>
  <si>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</si>
  <si>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</si>
  <si>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</si>
  <si>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</si>
  <si>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</si>
  <si>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</si>
  <si>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</si>
  <si>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</si>
  <si>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</si>
  <si>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</si>
  <si>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</si>
  <si>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</si>
  <si>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</si>
  <si>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</si>
  <si>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</si>
  <si>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</si>
  <si>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</si>
  <si>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</si>
  <si>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</si>
  <si>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</si>
  <si>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</si>
  <si>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</si>
  <si>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</si>
  <si>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</si>
  <si>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</si>
  <si>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</si>
  <si>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</si>
  <si>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</si>
  <si>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</si>
  <si>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</si>
  <si>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</si>
  <si>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</si>
  <si>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</si>
  <si>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</si>
  <si>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</si>
  <si>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</si>
  <si>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</si>
  <si>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</si>
  <si>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</si>
  <si>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</si>
  <si>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</si>
  <si>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</si>
  <si>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</si>
  <si>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</si>
  <si>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</si>
  <si>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</si>
  <si>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</si>
  <si>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</si>
  <si>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</si>
  <si>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</si>
  <si>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</si>
  <si>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</si>
  <si>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</si>
  <si>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</si>
  <si>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</si>
  <si>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</si>
  <si>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</si>
  <si>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</si>
  <si>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</si>
  <si>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</si>
  <si>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</si>
  <si>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</si>
  <si>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</si>
  <si>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</si>
  <si>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</si>
  <si>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</si>
  <si>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</si>
  <si>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</si>
  <si>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</si>
  <si>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</si>
  <si>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</si>
  <si>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</si>
  <si>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</si>
  <si>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</si>
  <si>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</si>
  <si>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</si>
  <si>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</si>
  <si>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</si>
  <si>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</si>
  <si>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</si>
  <si>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</si>
  <si>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</si>
  <si>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</si>
  <si>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</si>
  <si>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</si>
  <si>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</si>
  <si>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</si>
  <si>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</si>
  <si>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</si>
  <si>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</si>
  <si>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</si>
  <si>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</si>
  <si>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</si>
  <si>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</si>
  <si>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</si>
  <si>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</si>
  <si>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</si>
  <si>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</si>
  <si>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</si>
  <si>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</si>
  <si>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</si>
  <si>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</si>
  <si>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</si>
  <si>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</si>
  <si>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</si>
  <si>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</si>
  <si>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</si>
  <si>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</si>
  <si>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</si>
  <si>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</si>
  <si>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</si>
  <si>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</si>
  <si>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</si>
  <si>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</si>
  <si>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</si>
  <si>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</si>
  <si>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</si>
  <si>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</si>
  <si>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</si>
  <si>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</si>
  <si>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</si>
  <si>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</si>
  <si>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</si>
  <si>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</si>
  <si>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</si>
  <si>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</si>
  <si>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</si>
  <si>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</si>
  <si>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</si>
  <si>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</si>
  <si>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</si>
  <si>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</si>
  <si>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</si>
  <si>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</si>
  <si>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</si>
  <si>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</si>
  <si>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</si>
  <si>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</si>
  <si>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</si>
  <si>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</si>
  <si>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</si>
  <si>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</si>
  <si>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</si>
  <si>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</si>
  <si>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</si>
  <si>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</si>
  <si>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</si>
  <si>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</si>
  <si>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</si>
  <si>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</si>
  <si>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</si>
  <si>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</si>
  <si>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</si>
  <si>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</si>
  <si>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</si>
  <si>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</si>
  <si>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</si>
  <si>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</si>
  <si>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</si>
  <si>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</si>
  <si>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</si>
  <si>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</si>
  <si>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</si>
  <si>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</si>
  <si>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</si>
  <si>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</si>
  <si>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</si>
  <si>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</si>
  <si>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</si>
  <si>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</si>
  <si>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</si>
  <si>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</si>
  <si>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</si>
  <si>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Galicia por provincias</t>
  </si>
  <si>
    <t>Estadística Menores de Galicia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</si>
  <si>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</si>
  <si>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</si>
  <si>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</si>
  <si>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</si>
  <si>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</si>
  <si>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</si>
  <si>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</si>
  <si>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</si>
  <si>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</si>
  <si>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</si>
  <si>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</si>
  <si>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</si>
  <si>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</si>
  <si>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</si>
  <si>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</si>
  <si>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</si>
  <si>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</si>
  <si>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</si>
  <si>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</si>
  <si>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</si>
  <si>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</si>
  <si>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</si>
  <si>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</si>
  <si>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</si>
  <si>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</si>
  <si>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</si>
  <si>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</si>
  <si>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</si>
  <si>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</si>
  <si>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</si>
  <si>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</si>
  <si>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</si>
  <si>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</si>
  <si>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</si>
  <si>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</si>
  <si>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</si>
  <si>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</si>
  <si>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</si>
  <si>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</si>
  <si>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</si>
  <si>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</si>
  <si>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</si>
  <si>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</si>
  <si>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</si>
  <si>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</si>
  <si>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</si>
  <si>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</si>
  <si>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</si>
  <si>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</si>
  <si>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</si>
  <si>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</si>
  <si>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</si>
  <si>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</si>
  <si>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</si>
  <si>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</si>
  <si>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</si>
  <si>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</si>
  <si>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</si>
  <si>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</si>
  <si>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</si>
  <si>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</si>
  <si>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</si>
  <si>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</si>
  <si>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</si>
  <si>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</si>
  <si>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</si>
  <si>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</si>
  <si>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</si>
  <si>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Galicia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</si>
  <si>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</si>
  <si>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</si>
  <si>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</si>
  <si>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</si>
  <si>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</si>
  <si>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</si>
  <si>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</si>
  <si>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</si>
  <si>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</si>
  <si>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</si>
  <si>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</si>
  <si>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</si>
  <si>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</si>
  <si>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</si>
  <si>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</si>
  <si>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</si>
  <si>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</si>
  <si>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</si>
  <si>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</si>
  <si>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</si>
  <si>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</si>
  <si>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</si>
  <si>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</si>
  <si>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</si>
  <si>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</si>
  <si>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</si>
  <si>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</si>
  <si>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</si>
  <si>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</si>
  <si>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</si>
  <si>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</si>
  <si>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</si>
  <si>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</si>
  <si>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</si>
  <si>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</si>
  <si>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</si>
  <si>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</si>
  <si>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</si>
  <si>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</si>
  <si>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</si>
  <si>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</si>
  <si>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</si>
  <si>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</si>
  <si>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</si>
  <si>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</si>
  <si>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</si>
  <si>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</si>
  <si>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</si>
  <si>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</si>
  <si>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</si>
  <si>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</si>
  <si>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</si>
  <si>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</si>
  <si>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</si>
  <si>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</si>
  <si>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</si>
  <si>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Galicia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</si>
  <si>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</si>
  <si>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</si>
  <si>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</si>
  <si>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</si>
  <si>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</si>
  <si>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</si>
  <si>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</si>
  <si>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</si>
  <si>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</si>
  <si>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</si>
  <si>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</si>
  <si>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</si>
  <si>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</si>
  <si>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</si>
  <si>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</si>
  <si>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</si>
  <si>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</si>
  <si>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</si>
  <si>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</si>
  <si>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</si>
  <si>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</si>
  <si>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</si>
  <si>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</si>
  <si>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</si>
  <si>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</si>
  <si>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</si>
  <si>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</si>
  <si>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</si>
  <si>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</si>
  <si>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</si>
  <si>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</si>
  <si>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</si>
  <si>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</si>
  <si>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</si>
  <si>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</si>
  <si>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</si>
  <si>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</si>
  <si>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</si>
  <si>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</si>
  <si>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</si>
  <si>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</si>
  <si>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</si>
  <si>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</si>
  <si>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</si>
  <si>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Galicia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</si>
  <si>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</si>
  <si>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</si>
  <si>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</si>
  <si>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</si>
  <si>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</si>
  <si>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</si>
  <si>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</si>
  <si>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</si>
  <si>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</si>
  <si>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</si>
  <si>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</si>
  <si>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</si>
  <si>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</si>
  <si>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</si>
  <si>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</si>
  <si>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</si>
  <si>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</si>
  <si>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</si>
  <si>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</si>
  <si>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</si>
  <si>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Galicia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</si>
  <si>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</si>
  <si>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</si>
  <si>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</si>
  <si>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</si>
  <si>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</si>
  <si>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</si>
  <si>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</si>
  <si>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</si>
  <si>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</si>
  <si>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</si>
  <si>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</si>
  <si>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</si>
  <si>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</si>
  <si>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</si>
  <si>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</si>
  <si>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</si>
  <si>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</si>
  <si>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</si>
  <si>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</si>
  <si>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</si>
  <si>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</si>
  <si>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</si>
  <si>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</si>
  <si>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</si>
  <si>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</si>
  <si>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</si>
  <si>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</si>
  <si>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</si>
  <si>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</si>
  <si>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</si>
  <si>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Galicia por provincias para el año 2023</t>
  </si>
  <si>
    <t>Estadísticas Medio Ambiente de Galicia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</si>
  <si>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</si>
  <si>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</si>
  <si>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</si>
  <si>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</si>
  <si>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</si>
  <si>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</si>
  <si>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</si>
  <si>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</si>
  <si>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</si>
  <si>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</si>
  <si>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</si>
  <si>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</si>
  <si>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</si>
  <si>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</si>
  <si>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</si>
  <si>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Galicia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</si>
  <si>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</si>
  <si>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</si>
  <si>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</si>
  <si>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</si>
  <si>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</si>
  <si>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</si>
  <si>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</si>
  <si>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</si>
  <si>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</si>
  <si>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</si>
  <si>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</si>
  <si>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</si>
  <si>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</si>
  <si>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</si>
  <si>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</si>
  <si>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</si>
  <si>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</si>
  <si>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</si>
  <si>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</si>
  <si>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</si>
  <si>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</si>
  <si>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</si>
  <si>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</si>
  <si>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</si>
  <si>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</si>
  <si>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</si>
  <si>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</si>
  <si>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</si>
  <si>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</si>
  <si>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</si>
  <si>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</si>
  <si>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</si>
  <si>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</si>
  <si>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</si>
  <si>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Galicia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</si>
  <si>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</si>
  <si>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</si>
  <si>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</si>
  <si>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</si>
  <si>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</si>
  <si>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</si>
  <si>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</si>
  <si>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</si>
  <si>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</si>
  <si>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</si>
  <si>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</si>
  <si>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</si>
  <si>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</si>
  <si>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</si>
  <si>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</si>
  <si>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</si>
  <si>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</si>
  <si>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</si>
  <si>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</si>
  <si>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</si>
  <si>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</si>
  <si>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</si>
  <si>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</si>
  <si>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</si>
  <si>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</si>
  <si>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Galicia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</si>
  <si>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</si>
  <si>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</si>
  <si>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</si>
  <si>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</si>
  <si>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</si>
  <si>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</si>
  <si>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</si>
  <si>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</si>
  <si>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</si>
  <si>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</si>
  <si>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</si>
  <si>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</si>
  <si>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</si>
  <si>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Galicia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</si>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</sst>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5" xfId="2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8FD8A96E-A483-4B47-8289-1FCD441C3B9B}"/>
    <cellStyle name="Normal 3" xfId="2" xr:uid="{91CC1A26-E1AE-45B8-A191-328FCCADFF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3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29E0-4B13-9953-859BC9F1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1B38-4518-BA0B-7069B88CF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A1A3-48D7-9447-94EBBC7B5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Aux!$C$2:$C$4</c:f>
              <c:strCache>
                <c:ptCount val="3"/>
                <c:pt idx="0">
                  <c:v>Dictámenes emitidos</c:v>
                </c:pt>
                <c:pt idx="1">
                  <c:v>Vistas asistidas</c:v>
                </c:pt>
                <c:pt idx="2">
                  <c:v>Informes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4AC-4D4A-865A-8107BBA23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  <c:pt idx="5">
                  <c:v>Recursos de casación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119</c:v>
              </c:pt>
              <c:pt idx="1">
                <c:v>16</c:v>
              </c:pt>
              <c:pt idx="2">
                <c:v>6</c:v>
              </c:pt>
              <c:pt idx="3">
                <c:v>202</c:v>
              </c:pt>
              <c:pt idx="4">
                <c:v>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1B4-4A40-9B07-77058CCF4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26051743532059"/>
          <c:y val="0.18665354330708661"/>
          <c:w val="0.27959662542182229"/>
          <c:h val="0.7266929133858267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Dictámenes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E67-42F6-BBA5-C0DC6852F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2147-4C91-BE5C-836BBE7B3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C909-47E4-A551-C5A605AAD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9404-4CA8-9038-0081A8B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B7640B58-CD72-8085-8238-E9C692F7C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2ADFCF98-513C-EA1A-3F18-73FD5AE1A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25E7519F-C1C3-3D1D-A731-D5AF25F1C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7ED58630-26F6-16B8-24F9-98205DC56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C847E351-BE1E-3140-D5A4-0F1297ED8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934720</xdr:colOff>
      <xdr:row>6</xdr:row>
      <xdr:rowOff>160020</xdr:rowOff>
    </xdr:from>
    <xdr:to>
      <xdr:col>39</xdr:col>
      <xdr:colOff>1082040</xdr:colOff>
      <xdr:row>17</xdr:row>
      <xdr:rowOff>121920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EF8FDF10-295F-CA61-E1FB-ABC1FFF10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624840</xdr:colOff>
      <xdr:row>6</xdr:row>
      <xdr:rowOff>121920</xdr:rowOff>
    </xdr:from>
    <xdr:to>
      <xdr:col>47</xdr:col>
      <xdr:colOff>795020</xdr:colOff>
      <xdr:row>17</xdr:row>
      <xdr:rowOff>83820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4CC1AB13-5C22-05D6-C061-148ABA14C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434340</xdr:colOff>
      <xdr:row>6</xdr:row>
      <xdr:rowOff>160020</xdr:rowOff>
    </xdr:from>
    <xdr:to>
      <xdr:col>55</xdr:col>
      <xdr:colOff>924560</xdr:colOff>
      <xdr:row>17</xdr:row>
      <xdr:rowOff>121920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0ED71AB4-78CB-B86B-6483-3B4F1B0AB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287020</xdr:colOff>
      <xdr:row>6</xdr:row>
      <xdr:rowOff>68580</xdr:rowOff>
    </xdr:from>
    <xdr:to>
      <xdr:col>61</xdr:col>
      <xdr:colOff>243840</xdr:colOff>
      <xdr:row>17</xdr:row>
      <xdr:rowOff>30480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16E3BA1E-54ED-DA31-5119-BC7D13268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5546875" defaultRowHeight="15" x14ac:dyDescent="0.25"/>
  <cols>
    <col min="1" max="1" width="38.28515625" customWidth="1"/>
    <col min="2" max="2" width="47.7109375" customWidth="1"/>
    <col min="3" max="3" width="16.42578125" customWidth="1"/>
    <col min="4" max="4" width="28.140625" customWidth="1"/>
    <col min="5" max="5" width="14.42578125" customWidth="1"/>
    <col min="6" max="6" width="0.7109375" customWidth="1"/>
    <col min="7" max="65" width="8.28515625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4"/>
    </row>
    <row r="3" spans="1:6" ht="37.15" customHeight="1" x14ac:dyDescent="0.25">
      <c r="A3" s="98" t="s">
        <v>1</v>
      </c>
      <c r="B3" s="98"/>
      <c r="C3" s="98"/>
      <c r="D3" s="98"/>
      <c r="E3" s="98"/>
      <c r="F3" s="98"/>
    </row>
    <row r="4" spans="1:6" ht="25.5" x14ac:dyDescent="0.25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25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149999999999999" customHeight="1" x14ac:dyDescent="0.25">
      <c r="A6" s="7"/>
    </row>
  </sheetData>
  <sheetProtection algorithmName="SHA-512" hashValue="40ekbymjVEYXO9avJWDkdAUCck5/Db/idY2Jk/JqIJx3RIEVf1h45zUid7ht9Ps/k3b2Eob6wz8NrFMWDtGTjA==" saltValue="/fSNhe3QieMrnq6PqIOdA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80"/>
  <sheetViews>
    <sheetView showGridLines="0" workbookViewId="0"/>
  </sheetViews>
  <sheetFormatPr baseColWidth="10" defaultColWidth="8.85546875" defaultRowHeight="15" x14ac:dyDescent="0.25"/>
  <cols>
    <col min="1" max="1" width="62.5703125" bestFit="1" customWidth="1"/>
    <col min="2" max="2" width="95.28515625" customWidth="1"/>
    <col min="3" max="3" width="6.28515625" bestFit="1" customWidth="1"/>
    <col min="4" max="4" width="3.85546875" bestFit="1" customWidth="1"/>
    <col min="5" max="5" width="6" bestFit="1" customWidth="1"/>
    <col min="6" max="6" width="7.85546875" bestFit="1" customWidth="1"/>
    <col min="7" max="7" width="3.85546875" bestFit="1" customWidth="1"/>
    <col min="8" max="9" width="53.7109375" customWidth="1"/>
  </cols>
  <sheetData>
    <row r="2" spans="1:7" x14ac:dyDescent="0.25">
      <c r="A2" s="8" t="s">
        <v>1194</v>
      </c>
    </row>
    <row r="3" spans="1:7" x14ac:dyDescent="0.25">
      <c r="A3" s="30" t="s">
        <v>1195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08" t="s">
        <v>3</v>
      </c>
    </row>
    <row r="5" spans="1:7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09"/>
    </row>
    <row r="6" spans="1:7" ht="22.5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0"/>
    </row>
    <row r="7" spans="1:7" x14ac:dyDescent="0.25">
      <c r="A7" s="13" t="s">
        <v>1196</v>
      </c>
      <c r="B7" s="17"/>
      <c r="C7" s="15">
        <v>20</v>
      </c>
      <c r="D7" s="15">
        <v>16</v>
      </c>
      <c r="E7" s="15">
        <v>13</v>
      </c>
      <c r="F7" s="15">
        <v>3</v>
      </c>
      <c r="G7" s="37">
        <v>52</v>
      </c>
    </row>
    <row r="8" spans="1:7" x14ac:dyDescent="0.25">
      <c r="A8" s="13" t="s">
        <v>1197</v>
      </c>
      <c r="B8" s="17"/>
      <c r="C8" s="15">
        <v>8</v>
      </c>
      <c r="D8" s="15">
        <v>13</v>
      </c>
      <c r="E8" s="15">
        <v>4</v>
      </c>
      <c r="F8" s="15">
        <v>2</v>
      </c>
      <c r="G8" s="37">
        <v>27</v>
      </c>
    </row>
    <row r="9" spans="1:7" x14ac:dyDescent="0.25">
      <c r="A9" s="13" t="s">
        <v>1198</v>
      </c>
      <c r="B9" s="17"/>
      <c r="C9" s="15">
        <v>0</v>
      </c>
      <c r="D9" s="15">
        <v>0</v>
      </c>
      <c r="E9" s="15">
        <v>2</v>
      </c>
      <c r="F9" s="15">
        <v>0</v>
      </c>
      <c r="G9" s="37">
        <v>2</v>
      </c>
    </row>
    <row r="10" spans="1:7" x14ac:dyDescent="0.25">
      <c r="A10" s="13" t="s">
        <v>1199</v>
      </c>
      <c r="B10" s="17"/>
      <c r="C10" s="15">
        <v>4</v>
      </c>
      <c r="D10" s="15">
        <v>1</v>
      </c>
      <c r="E10" s="15">
        <v>1</v>
      </c>
      <c r="F10" s="15">
        <v>11</v>
      </c>
      <c r="G10" s="37">
        <v>17</v>
      </c>
    </row>
    <row r="11" spans="1:7" x14ac:dyDescent="0.25">
      <c r="A11" s="13" t="s">
        <v>1200</v>
      </c>
      <c r="B11" s="17"/>
      <c r="C11" s="15">
        <v>2</v>
      </c>
      <c r="D11" s="15">
        <v>2</v>
      </c>
      <c r="E11" s="19"/>
      <c r="F11" s="15">
        <v>1</v>
      </c>
      <c r="G11" s="37">
        <v>5</v>
      </c>
    </row>
    <row r="12" spans="1:7" x14ac:dyDescent="0.25">
      <c r="A12" s="13" t="s">
        <v>1201</v>
      </c>
      <c r="B12" s="17"/>
      <c r="C12" s="15">
        <v>0</v>
      </c>
      <c r="D12" s="15">
        <v>0</v>
      </c>
      <c r="E12" s="19"/>
      <c r="F12" s="15">
        <v>0</v>
      </c>
      <c r="G12" s="37">
        <v>0</v>
      </c>
    </row>
    <row r="13" spans="1:7" x14ac:dyDescent="0.25">
      <c r="A13" s="18"/>
    </row>
    <row r="14" spans="1:7" x14ac:dyDescent="0.25">
      <c r="A14" s="30" t="s">
        <v>1202</v>
      </c>
    </row>
    <row r="15" spans="1:7" x14ac:dyDescent="0.25">
      <c r="A15" s="31"/>
      <c r="B15" s="32"/>
      <c r="C15" s="106" t="s">
        <v>7</v>
      </c>
      <c r="D15" s="107"/>
      <c r="E15" s="107"/>
      <c r="F15" s="107"/>
      <c r="G15" s="108" t="s">
        <v>3</v>
      </c>
    </row>
    <row r="16" spans="1:7" ht="22.5" x14ac:dyDescent="0.25">
      <c r="A16" s="34"/>
      <c r="B16" s="35"/>
      <c r="C16" s="33" t="s">
        <v>729</v>
      </c>
      <c r="D16" s="33" t="s">
        <v>730</v>
      </c>
      <c r="E16" s="33" t="s">
        <v>731</v>
      </c>
      <c r="F16" s="33" t="s">
        <v>732</v>
      </c>
      <c r="G16" s="109"/>
    </row>
    <row r="17" spans="1:7" ht="22.5" x14ac:dyDescent="0.25">
      <c r="A17" s="34"/>
      <c r="B17" s="35"/>
      <c r="C17" s="11" t="s">
        <v>3</v>
      </c>
      <c r="D17" s="11" t="s">
        <v>3</v>
      </c>
      <c r="E17" s="11" t="s">
        <v>3</v>
      </c>
      <c r="F17" s="11" t="s">
        <v>3</v>
      </c>
      <c r="G17" s="110"/>
    </row>
    <row r="18" spans="1:7" x14ac:dyDescent="0.25">
      <c r="A18" s="13" t="s">
        <v>1203</v>
      </c>
      <c r="B18" s="17"/>
      <c r="C18" s="15">
        <v>9</v>
      </c>
      <c r="D18" s="15">
        <v>1</v>
      </c>
      <c r="E18" s="15">
        <v>4</v>
      </c>
      <c r="F18" s="15">
        <v>0</v>
      </c>
      <c r="G18" s="37">
        <v>14</v>
      </c>
    </row>
    <row r="19" spans="1:7" x14ac:dyDescent="0.25">
      <c r="A19" s="13" t="s">
        <v>1204</v>
      </c>
      <c r="B19" s="17"/>
      <c r="C19" s="15">
        <v>5</v>
      </c>
      <c r="D19" s="15">
        <v>0</v>
      </c>
      <c r="E19" s="19"/>
      <c r="F19" s="15">
        <v>0</v>
      </c>
      <c r="G19" s="37">
        <v>5</v>
      </c>
    </row>
    <row r="20" spans="1:7" x14ac:dyDescent="0.25">
      <c r="A20" s="13" t="s">
        <v>1205</v>
      </c>
      <c r="B20" s="17"/>
      <c r="C20" s="15">
        <v>0</v>
      </c>
      <c r="D20" s="15">
        <v>0</v>
      </c>
      <c r="E20" s="19"/>
      <c r="F20" s="15">
        <v>0</v>
      </c>
      <c r="G20" s="37">
        <v>0</v>
      </c>
    </row>
    <row r="21" spans="1:7" x14ac:dyDescent="0.25">
      <c r="A21" s="18"/>
    </row>
    <row r="22" spans="1:7" x14ac:dyDescent="0.25">
      <c r="A22" s="30" t="s">
        <v>1206</v>
      </c>
    </row>
    <row r="23" spans="1:7" x14ac:dyDescent="0.25">
      <c r="A23" s="31"/>
      <c r="B23" s="32"/>
      <c r="C23" s="106" t="s">
        <v>7</v>
      </c>
      <c r="D23" s="107"/>
      <c r="E23" s="107"/>
      <c r="F23" s="107"/>
      <c r="G23" s="108" t="s">
        <v>3</v>
      </c>
    </row>
    <row r="24" spans="1:7" ht="22.5" x14ac:dyDescent="0.25">
      <c r="A24" s="34"/>
      <c r="B24" s="35"/>
      <c r="C24" s="33" t="s">
        <v>729</v>
      </c>
      <c r="D24" s="33" t="s">
        <v>730</v>
      </c>
      <c r="E24" s="33" t="s">
        <v>731</v>
      </c>
      <c r="F24" s="33" t="s">
        <v>732</v>
      </c>
      <c r="G24" s="109"/>
    </row>
    <row r="25" spans="1:7" ht="22.5" x14ac:dyDescent="0.25">
      <c r="A25" s="34"/>
      <c r="B25" s="35"/>
      <c r="C25" s="11" t="s">
        <v>3</v>
      </c>
      <c r="D25" s="11" t="s">
        <v>3</v>
      </c>
      <c r="E25" s="11" t="s">
        <v>3</v>
      </c>
      <c r="F25" s="11" t="s">
        <v>3</v>
      </c>
      <c r="G25" s="110"/>
    </row>
    <row r="26" spans="1:7" x14ac:dyDescent="0.25">
      <c r="A26" s="13" t="s">
        <v>1207</v>
      </c>
      <c r="B26" s="17"/>
      <c r="C26" s="15">
        <v>15</v>
      </c>
      <c r="D26" s="15">
        <v>0</v>
      </c>
      <c r="E26" s="19"/>
      <c r="F26" s="15">
        <v>16</v>
      </c>
      <c r="G26" s="37">
        <v>31</v>
      </c>
    </row>
    <row r="27" spans="1:7" x14ac:dyDescent="0.25">
      <c r="A27" s="13" t="s">
        <v>1208</v>
      </c>
      <c r="B27" s="17"/>
      <c r="C27" s="15">
        <v>2</v>
      </c>
      <c r="D27" s="15">
        <v>0</v>
      </c>
      <c r="E27" s="15">
        <v>6</v>
      </c>
      <c r="F27" s="15">
        <v>9</v>
      </c>
      <c r="G27" s="37">
        <v>17</v>
      </c>
    </row>
    <row r="28" spans="1:7" x14ac:dyDescent="0.25">
      <c r="A28" s="13" t="s">
        <v>1209</v>
      </c>
      <c r="B28" s="17"/>
      <c r="C28" s="15">
        <v>0</v>
      </c>
      <c r="D28" s="15">
        <v>0</v>
      </c>
      <c r="E28" s="15">
        <v>2</v>
      </c>
      <c r="F28" s="15">
        <v>21</v>
      </c>
      <c r="G28" s="37">
        <v>23</v>
      </c>
    </row>
    <row r="29" spans="1:7" x14ac:dyDescent="0.25">
      <c r="A29" s="18"/>
    </row>
    <row r="30" spans="1:7" x14ac:dyDescent="0.25">
      <c r="A30" s="30" t="s">
        <v>1210</v>
      </c>
    </row>
    <row r="31" spans="1:7" x14ac:dyDescent="0.25">
      <c r="A31" s="31"/>
      <c r="B31" s="32"/>
      <c r="C31" s="106" t="s">
        <v>7</v>
      </c>
      <c r="D31" s="107"/>
      <c r="E31" s="107"/>
      <c r="F31" s="107"/>
      <c r="G31" s="108" t="s">
        <v>3</v>
      </c>
    </row>
    <row r="32" spans="1:7" ht="22.5" x14ac:dyDescent="0.25">
      <c r="A32" s="34"/>
      <c r="B32" s="35"/>
      <c r="C32" s="33" t="s">
        <v>729</v>
      </c>
      <c r="D32" s="33" t="s">
        <v>730</v>
      </c>
      <c r="E32" s="33" t="s">
        <v>731</v>
      </c>
      <c r="F32" s="33" t="s">
        <v>732</v>
      </c>
      <c r="G32" s="109"/>
    </row>
    <row r="33" spans="1:7" ht="22.5" x14ac:dyDescent="0.25">
      <c r="A33" s="34"/>
      <c r="B33" s="35"/>
      <c r="C33" s="11" t="s">
        <v>3</v>
      </c>
      <c r="D33" s="11" t="s">
        <v>3</v>
      </c>
      <c r="E33" s="11" t="s">
        <v>3</v>
      </c>
      <c r="F33" s="11" t="s">
        <v>3</v>
      </c>
      <c r="G33" s="110"/>
    </row>
    <row r="34" spans="1:7" x14ac:dyDescent="0.25">
      <c r="A34" s="13" t="s">
        <v>1211</v>
      </c>
      <c r="B34" s="17"/>
      <c r="C34" s="15">
        <v>0</v>
      </c>
      <c r="D34" s="15">
        <v>0</v>
      </c>
      <c r="E34" s="19"/>
      <c r="F34" s="15">
        <v>0</v>
      </c>
      <c r="G34" s="37">
        <v>0</v>
      </c>
    </row>
    <row r="35" spans="1:7" x14ac:dyDescent="0.25">
      <c r="A35" s="13" t="s">
        <v>1212</v>
      </c>
      <c r="B35" s="17"/>
      <c r="C35" s="15">
        <v>0</v>
      </c>
      <c r="D35" s="15">
        <v>0</v>
      </c>
      <c r="E35" s="19"/>
      <c r="F35" s="15">
        <v>0</v>
      </c>
      <c r="G35" s="37">
        <v>0</v>
      </c>
    </row>
    <row r="36" spans="1:7" x14ac:dyDescent="0.25">
      <c r="A36" s="13" t="s">
        <v>1213</v>
      </c>
      <c r="B36" s="17"/>
      <c r="C36" s="15">
        <v>0</v>
      </c>
      <c r="D36" s="15">
        <v>0</v>
      </c>
      <c r="E36" s="19"/>
      <c r="F36" s="15">
        <v>0</v>
      </c>
      <c r="G36" s="37">
        <v>0</v>
      </c>
    </row>
    <row r="37" spans="1:7" x14ac:dyDescent="0.25">
      <c r="A37" s="13" t="s">
        <v>1214</v>
      </c>
      <c r="B37" s="17"/>
      <c r="C37" s="15">
        <v>0</v>
      </c>
      <c r="D37" s="15">
        <v>0</v>
      </c>
      <c r="E37" s="19"/>
      <c r="F37" s="15">
        <v>0</v>
      </c>
      <c r="G37" s="37">
        <v>0</v>
      </c>
    </row>
    <row r="38" spans="1:7" x14ac:dyDescent="0.25">
      <c r="A38" s="13" t="s">
        <v>1215</v>
      </c>
      <c r="B38" s="17"/>
      <c r="C38" s="15">
        <v>0</v>
      </c>
      <c r="D38" s="15">
        <v>0</v>
      </c>
      <c r="E38" s="19"/>
      <c r="F38" s="15">
        <v>0</v>
      </c>
      <c r="G38" s="37">
        <v>0</v>
      </c>
    </row>
    <row r="39" spans="1:7" x14ac:dyDescent="0.25">
      <c r="A39" s="18"/>
    </row>
    <row r="40" spans="1:7" x14ac:dyDescent="0.25">
      <c r="A40" s="30" t="s">
        <v>1216</v>
      </c>
    </row>
    <row r="41" spans="1:7" x14ac:dyDescent="0.25">
      <c r="A41" s="31"/>
      <c r="B41" s="32"/>
      <c r="C41" s="106" t="s">
        <v>7</v>
      </c>
      <c r="D41" s="107"/>
      <c r="E41" s="107"/>
      <c r="F41" s="107"/>
      <c r="G41" s="108" t="s">
        <v>3</v>
      </c>
    </row>
    <row r="42" spans="1:7" ht="22.5" x14ac:dyDescent="0.25">
      <c r="A42" s="34"/>
      <c r="B42" s="35"/>
      <c r="C42" s="33" t="s">
        <v>729</v>
      </c>
      <c r="D42" s="33" t="s">
        <v>730</v>
      </c>
      <c r="E42" s="33" t="s">
        <v>731</v>
      </c>
      <c r="F42" s="33" t="s">
        <v>732</v>
      </c>
      <c r="G42" s="109"/>
    </row>
    <row r="43" spans="1:7" ht="22.5" x14ac:dyDescent="0.25">
      <c r="A43" s="34"/>
      <c r="B43" s="35"/>
      <c r="C43" s="11" t="s">
        <v>3</v>
      </c>
      <c r="D43" s="11" t="s">
        <v>3</v>
      </c>
      <c r="E43" s="11" t="s">
        <v>3</v>
      </c>
      <c r="F43" s="11" t="s">
        <v>3</v>
      </c>
      <c r="G43" s="110"/>
    </row>
    <row r="44" spans="1:7" x14ac:dyDescent="0.25">
      <c r="A44" s="13" t="s">
        <v>1217</v>
      </c>
      <c r="B44" s="17"/>
      <c r="C44" s="15">
        <v>0</v>
      </c>
      <c r="D44" s="15">
        <v>0</v>
      </c>
      <c r="E44" s="19"/>
      <c r="F44" s="15">
        <v>4</v>
      </c>
      <c r="G44" s="37">
        <v>4</v>
      </c>
    </row>
    <row r="45" spans="1:7" x14ac:dyDescent="0.25">
      <c r="A45" s="13" t="s">
        <v>1218</v>
      </c>
      <c r="B45" s="17"/>
      <c r="C45" s="15">
        <v>0</v>
      </c>
      <c r="D45" s="15">
        <v>0</v>
      </c>
      <c r="E45" s="19"/>
      <c r="F45" s="15">
        <v>3</v>
      </c>
      <c r="G45" s="37">
        <v>3</v>
      </c>
    </row>
    <row r="46" spans="1:7" x14ac:dyDescent="0.25">
      <c r="A46" s="13" t="s">
        <v>1219</v>
      </c>
      <c r="B46" s="17"/>
      <c r="C46" s="15">
        <v>1</v>
      </c>
      <c r="D46" s="15">
        <v>3</v>
      </c>
      <c r="E46" s="15">
        <v>1</v>
      </c>
      <c r="F46" s="15">
        <v>3</v>
      </c>
      <c r="G46" s="37">
        <v>8</v>
      </c>
    </row>
    <row r="47" spans="1:7" x14ac:dyDescent="0.25">
      <c r="A47" s="13" t="s">
        <v>1137</v>
      </c>
      <c r="B47" s="17"/>
      <c r="C47" s="15">
        <v>1</v>
      </c>
      <c r="D47" s="15">
        <v>0</v>
      </c>
      <c r="E47" s="19"/>
      <c r="F47" s="15">
        <v>0</v>
      </c>
      <c r="G47" s="37">
        <v>1</v>
      </c>
    </row>
    <row r="48" spans="1:7" x14ac:dyDescent="0.25">
      <c r="A48" s="13" t="s">
        <v>1220</v>
      </c>
      <c r="B48" s="17"/>
      <c r="C48" s="15">
        <v>0</v>
      </c>
      <c r="D48" s="15">
        <v>0</v>
      </c>
      <c r="E48" s="19"/>
      <c r="F48" s="15">
        <v>1</v>
      </c>
      <c r="G48" s="37">
        <v>1</v>
      </c>
    </row>
    <row r="49" spans="1:7" x14ac:dyDescent="0.25">
      <c r="A49" s="13" t="s">
        <v>1221</v>
      </c>
      <c r="B49" s="17"/>
      <c r="C49" s="15">
        <v>0</v>
      </c>
      <c r="D49" s="15">
        <v>0</v>
      </c>
      <c r="E49" s="15">
        <v>2</v>
      </c>
      <c r="F49" s="15">
        <v>0</v>
      </c>
      <c r="G49" s="37">
        <v>2</v>
      </c>
    </row>
    <row r="50" spans="1:7" x14ac:dyDescent="0.25">
      <c r="A50" s="18"/>
    </row>
    <row r="51" spans="1:7" x14ac:dyDescent="0.25">
      <c r="A51" s="30" t="s">
        <v>1222</v>
      </c>
    </row>
    <row r="52" spans="1:7" x14ac:dyDescent="0.25">
      <c r="A52" s="31"/>
      <c r="B52" s="32"/>
      <c r="C52" s="106" t="s">
        <v>7</v>
      </c>
      <c r="D52" s="107"/>
      <c r="E52" s="107"/>
      <c r="F52" s="107"/>
      <c r="G52" s="108" t="s">
        <v>3</v>
      </c>
    </row>
    <row r="53" spans="1:7" ht="22.5" x14ac:dyDescent="0.25">
      <c r="A53" s="34"/>
      <c r="B53" s="35"/>
      <c r="C53" s="33" t="s">
        <v>729</v>
      </c>
      <c r="D53" s="33" t="s">
        <v>730</v>
      </c>
      <c r="E53" s="33" t="s">
        <v>731</v>
      </c>
      <c r="F53" s="33" t="s">
        <v>732</v>
      </c>
      <c r="G53" s="109"/>
    </row>
    <row r="54" spans="1:7" ht="22.5" x14ac:dyDescent="0.25">
      <c r="A54" s="34"/>
      <c r="B54" s="35"/>
      <c r="C54" s="11" t="s">
        <v>3</v>
      </c>
      <c r="D54" s="11" t="s">
        <v>3</v>
      </c>
      <c r="E54" s="11" t="s">
        <v>3</v>
      </c>
      <c r="F54" s="11" t="s">
        <v>3</v>
      </c>
      <c r="G54" s="110"/>
    </row>
    <row r="55" spans="1:7" x14ac:dyDescent="0.25">
      <c r="A55" s="13" t="s">
        <v>1217</v>
      </c>
      <c r="B55" s="17"/>
      <c r="C55" s="15">
        <v>0</v>
      </c>
      <c r="D55" s="15">
        <v>0</v>
      </c>
      <c r="E55" s="19"/>
      <c r="F55" s="15">
        <v>0</v>
      </c>
      <c r="G55" s="37">
        <v>0</v>
      </c>
    </row>
    <row r="56" spans="1:7" x14ac:dyDescent="0.25">
      <c r="A56" s="13" t="s">
        <v>1218</v>
      </c>
      <c r="B56" s="17"/>
      <c r="C56" s="15">
        <v>0</v>
      </c>
      <c r="D56" s="15">
        <v>0</v>
      </c>
      <c r="E56" s="19"/>
      <c r="F56" s="15">
        <v>1</v>
      </c>
      <c r="G56" s="37">
        <v>1</v>
      </c>
    </row>
    <row r="57" spans="1:7" x14ac:dyDescent="0.25">
      <c r="A57" s="13" t="s">
        <v>1219</v>
      </c>
      <c r="B57" s="17"/>
      <c r="C57" s="15">
        <v>1</v>
      </c>
      <c r="D57" s="15">
        <v>1</v>
      </c>
      <c r="E57" s="15">
        <v>2</v>
      </c>
      <c r="F57" s="15">
        <v>3</v>
      </c>
      <c r="G57" s="37">
        <v>7</v>
      </c>
    </row>
    <row r="58" spans="1:7" x14ac:dyDescent="0.25">
      <c r="A58" s="13" t="s">
        <v>1137</v>
      </c>
      <c r="B58" s="17"/>
      <c r="C58" s="15">
        <v>0</v>
      </c>
      <c r="D58" s="15">
        <v>0</v>
      </c>
      <c r="E58" s="19"/>
      <c r="F58" s="15">
        <v>1</v>
      </c>
      <c r="G58" s="37">
        <v>1</v>
      </c>
    </row>
    <row r="59" spans="1:7" x14ac:dyDescent="0.25">
      <c r="A59" s="13" t="s">
        <v>1220</v>
      </c>
      <c r="B59" s="17"/>
      <c r="C59" s="15">
        <v>1</v>
      </c>
      <c r="D59" s="15">
        <v>0</v>
      </c>
      <c r="E59" s="19"/>
      <c r="F59" s="15">
        <v>2</v>
      </c>
      <c r="G59" s="37">
        <v>3</v>
      </c>
    </row>
    <row r="60" spans="1:7" x14ac:dyDescent="0.25">
      <c r="A60" s="18"/>
    </row>
    <row r="61" spans="1:7" x14ac:dyDescent="0.25">
      <c r="A61" s="30" t="s">
        <v>1223</v>
      </c>
    </row>
    <row r="62" spans="1:7" x14ac:dyDescent="0.25">
      <c r="A62" s="31"/>
      <c r="B62" s="32"/>
      <c r="C62" s="106" t="s">
        <v>7</v>
      </c>
      <c r="D62" s="107"/>
      <c r="E62" s="107"/>
      <c r="F62" s="107"/>
      <c r="G62" s="108" t="s">
        <v>3</v>
      </c>
    </row>
    <row r="63" spans="1:7" ht="22.5" x14ac:dyDescent="0.25">
      <c r="A63" s="34"/>
      <c r="B63" s="35"/>
      <c r="C63" s="33" t="s">
        <v>729</v>
      </c>
      <c r="D63" s="33" t="s">
        <v>730</v>
      </c>
      <c r="E63" s="33" t="s">
        <v>731</v>
      </c>
      <c r="F63" s="33" t="s">
        <v>732</v>
      </c>
      <c r="G63" s="109"/>
    </row>
    <row r="64" spans="1:7" ht="22.5" x14ac:dyDescent="0.25">
      <c r="A64" s="34"/>
      <c r="B64" s="35"/>
      <c r="C64" s="11" t="s">
        <v>3</v>
      </c>
      <c r="D64" s="11" t="s">
        <v>3</v>
      </c>
      <c r="E64" s="11" t="s">
        <v>3</v>
      </c>
      <c r="F64" s="11" t="s">
        <v>3</v>
      </c>
      <c r="G64" s="110"/>
    </row>
    <row r="65" spans="1:7" x14ac:dyDescent="0.25">
      <c r="A65" s="13" t="s">
        <v>1217</v>
      </c>
      <c r="B65" s="17"/>
      <c r="C65" s="15">
        <v>0</v>
      </c>
      <c r="D65" s="15">
        <v>0</v>
      </c>
      <c r="E65" s="15">
        <v>31</v>
      </c>
      <c r="F65" s="15">
        <v>0</v>
      </c>
      <c r="G65" s="37">
        <v>31</v>
      </c>
    </row>
    <row r="66" spans="1:7" x14ac:dyDescent="0.25">
      <c r="A66" s="13" t="s">
        <v>1218</v>
      </c>
      <c r="B66" s="17"/>
      <c r="C66" s="15">
        <v>0</v>
      </c>
      <c r="D66" s="15">
        <v>0</v>
      </c>
      <c r="E66" s="15">
        <v>1</v>
      </c>
      <c r="F66" s="15">
        <v>0</v>
      </c>
      <c r="G66" s="37">
        <v>1</v>
      </c>
    </row>
    <row r="67" spans="1:7" x14ac:dyDescent="0.25">
      <c r="A67" s="13" t="s">
        <v>1219</v>
      </c>
      <c r="B67" s="17"/>
      <c r="C67" s="15">
        <v>1</v>
      </c>
      <c r="D67" s="15">
        <v>0</v>
      </c>
      <c r="E67" s="15">
        <v>2</v>
      </c>
      <c r="F67" s="15">
        <v>6</v>
      </c>
      <c r="G67" s="37">
        <v>9</v>
      </c>
    </row>
    <row r="68" spans="1:7" x14ac:dyDescent="0.25">
      <c r="A68" s="13" t="s">
        <v>1137</v>
      </c>
      <c r="B68" s="17"/>
      <c r="C68" s="15">
        <v>1</v>
      </c>
      <c r="D68" s="15">
        <v>0</v>
      </c>
      <c r="E68" s="19"/>
      <c r="F68" s="15">
        <v>1</v>
      </c>
      <c r="G68" s="37">
        <v>2</v>
      </c>
    </row>
    <row r="69" spans="1:7" x14ac:dyDescent="0.25">
      <c r="A69" s="13" t="s">
        <v>1220</v>
      </c>
      <c r="B69" s="17"/>
      <c r="C69" s="15">
        <v>0</v>
      </c>
      <c r="D69" s="15">
        <v>0</v>
      </c>
      <c r="E69" s="19"/>
      <c r="F69" s="15">
        <v>2</v>
      </c>
      <c r="G69" s="37">
        <v>2</v>
      </c>
    </row>
    <row r="70" spans="1:7" x14ac:dyDescent="0.25">
      <c r="A70" s="18"/>
    </row>
    <row r="71" spans="1:7" x14ac:dyDescent="0.25">
      <c r="A71" s="30" t="s">
        <v>1224</v>
      </c>
    </row>
    <row r="72" spans="1:7" x14ac:dyDescent="0.25">
      <c r="A72" s="31"/>
      <c r="B72" s="32"/>
      <c r="C72" s="106" t="s">
        <v>7</v>
      </c>
      <c r="D72" s="107"/>
      <c r="E72" s="107"/>
      <c r="F72" s="107"/>
      <c r="G72" s="108" t="s">
        <v>3</v>
      </c>
    </row>
    <row r="73" spans="1:7" ht="22.5" x14ac:dyDescent="0.25">
      <c r="A73" s="34"/>
      <c r="B73" s="35"/>
      <c r="C73" s="33" t="s">
        <v>729</v>
      </c>
      <c r="D73" s="33" t="s">
        <v>730</v>
      </c>
      <c r="E73" s="33" t="s">
        <v>731</v>
      </c>
      <c r="F73" s="33" t="s">
        <v>732</v>
      </c>
      <c r="G73" s="109"/>
    </row>
    <row r="74" spans="1:7" ht="22.5" x14ac:dyDescent="0.25">
      <c r="A74" s="34"/>
      <c r="B74" s="35"/>
      <c r="C74" s="11" t="s">
        <v>3</v>
      </c>
      <c r="D74" s="11" t="s">
        <v>3</v>
      </c>
      <c r="E74" s="11" t="s">
        <v>3</v>
      </c>
      <c r="F74" s="11" t="s">
        <v>3</v>
      </c>
      <c r="G74" s="110"/>
    </row>
    <row r="75" spans="1:7" x14ac:dyDescent="0.25">
      <c r="A75" s="13" t="s">
        <v>1217</v>
      </c>
      <c r="B75" s="17"/>
      <c r="C75" s="15">
        <v>0</v>
      </c>
      <c r="D75" s="15">
        <v>0</v>
      </c>
      <c r="E75" s="19"/>
      <c r="F75" s="15">
        <v>1</v>
      </c>
      <c r="G75" s="37">
        <v>1</v>
      </c>
    </row>
    <row r="76" spans="1:7" x14ac:dyDescent="0.25">
      <c r="A76" s="13" t="s">
        <v>1218</v>
      </c>
      <c r="B76" s="17"/>
      <c r="C76" s="15">
        <v>0</v>
      </c>
      <c r="D76" s="15">
        <v>0</v>
      </c>
      <c r="E76" s="19"/>
      <c r="F76" s="15">
        <v>1</v>
      </c>
      <c r="G76" s="37">
        <v>1</v>
      </c>
    </row>
    <row r="77" spans="1:7" x14ac:dyDescent="0.25">
      <c r="A77" s="13" t="s">
        <v>1219</v>
      </c>
      <c r="B77" s="17"/>
      <c r="C77" s="15">
        <v>0</v>
      </c>
      <c r="D77" s="15">
        <v>0</v>
      </c>
      <c r="E77" s="15">
        <v>1</v>
      </c>
      <c r="F77" s="15">
        <v>4</v>
      </c>
      <c r="G77" s="37">
        <v>5</v>
      </c>
    </row>
    <row r="78" spans="1:7" x14ac:dyDescent="0.25">
      <c r="A78" s="13" t="s">
        <v>1137</v>
      </c>
      <c r="B78" s="17"/>
      <c r="C78" s="15">
        <v>1</v>
      </c>
      <c r="D78" s="15">
        <v>0</v>
      </c>
      <c r="E78" s="19"/>
      <c r="F78" s="15">
        <v>1</v>
      </c>
      <c r="G78" s="37">
        <v>2</v>
      </c>
    </row>
    <row r="79" spans="1:7" x14ac:dyDescent="0.25">
      <c r="A79" s="13" t="s">
        <v>1220</v>
      </c>
      <c r="B79" s="17"/>
      <c r="C79" s="15">
        <v>0</v>
      </c>
      <c r="D79" s="15">
        <v>0</v>
      </c>
      <c r="E79" s="19"/>
      <c r="F79" s="15">
        <v>3</v>
      </c>
      <c r="G79" s="37">
        <v>3</v>
      </c>
    </row>
    <row r="80" spans="1:7" x14ac:dyDescent="0.25">
      <c r="A80" s="20"/>
    </row>
  </sheetData>
  <sheetProtection algorithmName="SHA-512" hashValue="mkzblvRkuwNY+/pHH1rYsf4jfm/GrW/CV1bRW0HEB4mMxZzmlqXm4hN5376QNWGNgJH+Vqsn4BbyHsOaAgLeZA==" saltValue="/aY2IamLpl2rRsxKUrBxjg==" spinCount="100000" sheet="1" objects="1" scenarios="1"/>
  <mergeCells count="16">
    <mergeCell ref="C62:F62"/>
    <mergeCell ref="G62:G64"/>
    <mergeCell ref="C72:F72"/>
    <mergeCell ref="G72:G74"/>
    <mergeCell ref="C31:F31"/>
    <mergeCell ref="G31:G33"/>
    <mergeCell ref="C41:F41"/>
    <mergeCell ref="G41:G43"/>
    <mergeCell ref="C52:F52"/>
    <mergeCell ref="G52:G54"/>
    <mergeCell ref="C4:F4"/>
    <mergeCell ref="G4:G6"/>
    <mergeCell ref="C15:F15"/>
    <mergeCell ref="G15:G17"/>
    <mergeCell ref="C23:F23"/>
    <mergeCell ref="G23:G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J14"/>
  <sheetViews>
    <sheetView showGridLines="0" workbookViewId="0"/>
  </sheetViews>
  <sheetFormatPr baseColWidth="10" defaultColWidth="8.85546875" defaultRowHeight="15" x14ac:dyDescent="0.25"/>
  <cols>
    <col min="1" max="1" width="4.7109375" bestFit="1" customWidth="1"/>
    <col min="2" max="2" width="12.7109375" bestFit="1" customWidth="1"/>
    <col min="3" max="5" width="7" bestFit="1" customWidth="1"/>
    <col min="6" max="6" width="13.140625" bestFit="1" customWidth="1"/>
    <col min="7" max="7" width="10.28515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7.7109375" bestFit="1" customWidth="1"/>
    <col min="14" max="14" width="7.28515625" bestFit="1" customWidth="1"/>
    <col min="15" max="17" width="7" bestFit="1" customWidth="1"/>
    <col min="18" max="18" width="13.140625" bestFit="1" customWidth="1"/>
    <col min="19" max="19" width="10.28515625" bestFit="1" customWidth="1"/>
    <col min="20" max="20" width="6.28515625" bestFit="1" customWidth="1"/>
    <col min="21" max="21" width="7" bestFit="1" customWidth="1"/>
    <col min="22" max="22" width="6" bestFit="1" customWidth="1"/>
    <col min="23" max="23" width="7" bestFit="1" customWidth="1"/>
    <col min="24" max="24" width="8.85546875" bestFit="1" customWidth="1"/>
    <col min="25" max="25" width="7.7109375" bestFit="1" customWidth="1"/>
    <col min="26" max="26" width="7.28515625" bestFit="1" customWidth="1"/>
    <col min="27" max="29" width="7" bestFit="1" customWidth="1"/>
    <col min="30" max="30" width="13.140625" bestFit="1" customWidth="1"/>
    <col min="31" max="31" width="10.28515625" bestFit="1" customWidth="1"/>
    <col min="32" max="32" width="6.28515625" bestFit="1" customWidth="1"/>
    <col min="33" max="33" width="7" bestFit="1" customWidth="1"/>
    <col min="34" max="34" width="6" bestFit="1" customWidth="1"/>
    <col min="35" max="35" width="7" bestFit="1" customWidth="1"/>
    <col min="36" max="36" width="8.85546875" bestFit="1" customWidth="1"/>
    <col min="37" max="37" width="7.7109375" bestFit="1" customWidth="1"/>
    <col min="38" max="38" width="7.28515625" bestFit="1" customWidth="1"/>
    <col min="39" max="41" width="7" bestFit="1" customWidth="1"/>
    <col min="42" max="42" width="13.140625" bestFit="1" customWidth="1"/>
    <col min="43" max="43" width="10.28515625" bestFit="1" customWidth="1"/>
    <col min="44" max="44" width="6.28515625" bestFit="1" customWidth="1"/>
    <col min="45" max="45" width="7" bestFit="1" customWidth="1"/>
    <col min="46" max="46" width="6" bestFit="1" customWidth="1"/>
    <col min="47" max="47" width="7" bestFit="1" customWidth="1"/>
    <col min="48" max="48" width="8.85546875" bestFit="1" customWidth="1"/>
    <col min="49" max="49" width="7.7109375" bestFit="1" customWidth="1"/>
    <col min="50" max="50" width="7.28515625" bestFit="1" customWidth="1"/>
    <col min="51" max="51" width="11.7109375" bestFit="1" customWidth="1"/>
    <col min="52" max="52" width="18.42578125" bestFit="1" customWidth="1"/>
    <col min="53" max="53" width="19.42578125" bestFit="1" customWidth="1"/>
    <col min="54" max="54" width="23.28515625" bestFit="1" customWidth="1"/>
    <col min="55" max="55" width="24.28515625" bestFit="1" customWidth="1"/>
    <col min="56" max="56" width="11.85546875" bestFit="1" customWidth="1"/>
    <col min="57" max="57" width="12.85546875" bestFit="1" customWidth="1"/>
    <col min="58" max="58" width="10.85546875" bestFit="1" customWidth="1"/>
    <col min="59" max="59" width="11.85546875" bestFit="1" customWidth="1"/>
    <col min="60" max="60" width="17.140625" bestFit="1" customWidth="1"/>
    <col min="61" max="61" width="12.28515625" bestFit="1" customWidth="1"/>
    <col min="62" max="62" width="7.28515625" bestFit="1" customWidth="1"/>
    <col min="63" max="64" width="1.28515625" customWidth="1"/>
  </cols>
  <sheetData>
    <row r="2" spans="1:62" x14ac:dyDescent="0.25">
      <c r="A2" s="127" t="s">
        <v>1225</v>
      </c>
      <c r="B2" s="127"/>
      <c r="C2" s="127"/>
      <c r="D2" s="127"/>
      <c r="E2" s="127"/>
      <c r="F2" s="127"/>
    </row>
    <row r="3" spans="1:62" x14ac:dyDescent="0.25">
      <c r="A3" s="31"/>
      <c r="B3" s="32"/>
      <c r="C3" s="106" t="s">
        <v>7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14" t="s">
        <v>74</v>
      </c>
      <c r="AZ3" s="114" t="s">
        <v>77</v>
      </c>
      <c r="BA3" s="114" t="s">
        <v>78</v>
      </c>
      <c r="BB3" s="114" t="s">
        <v>79</v>
      </c>
      <c r="BC3" s="114" t="s">
        <v>80</v>
      </c>
      <c r="BD3" s="114" t="s">
        <v>81</v>
      </c>
      <c r="BE3" s="114" t="s">
        <v>82</v>
      </c>
      <c r="BF3" s="114" t="s">
        <v>83</v>
      </c>
      <c r="BG3" s="114" t="s">
        <v>84</v>
      </c>
      <c r="BH3" s="114" t="s">
        <v>85</v>
      </c>
      <c r="BI3" s="114" t="s">
        <v>86</v>
      </c>
      <c r="BJ3" s="108" t="s">
        <v>87</v>
      </c>
    </row>
    <row r="4" spans="1:62" x14ac:dyDescent="0.25">
      <c r="A4" s="34"/>
      <c r="B4" s="35"/>
      <c r="C4" s="106" t="s">
        <v>729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6" t="s">
        <v>730</v>
      </c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6" t="s">
        <v>731</v>
      </c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6" t="s">
        <v>732</v>
      </c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09"/>
    </row>
    <row r="5" spans="1:62" ht="56.25" x14ac:dyDescent="0.25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21" t="s">
        <v>74</v>
      </c>
      <c r="AB5" s="21" t="s">
        <v>77</v>
      </c>
      <c r="AC5" s="21" t="s">
        <v>78</v>
      </c>
      <c r="AD5" s="21" t="s">
        <v>79</v>
      </c>
      <c r="AE5" s="21" t="s">
        <v>80</v>
      </c>
      <c r="AF5" s="21" t="s">
        <v>81</v>
      </c>
      <c r="AG5" s="21" t="s">
        <v>82</v>
      </c>
      <c r="AH5" s="21" t="s">
        <v>83</v>
      </c>
      <c r="AI5" s="21" t="s">
        <v>84</v>
      </c>
      <c r="AJ5" s="21" t="s">
        <v>85</v>
      </c>
      <c r="AK5" s="21" t="s">
        <v>86</v>
      </c>
      <c r="AL5" s="21" t="s">
        <v>87</v>
      </c>
      <c r="AM5" s="21" t="s">
        <v>74</v>
      </c>
      <c r="AN5" s="21" t="s">
        <v>77</v>
      </c>
      <c r="AO5" s="21" t="s">
        <v>78</v>
      </c>
      <c r="AP5" s="21" t="s">
        <v>79</v>
      </c>
      <c r="AQ5" s="21" t="s">
        <v>80</v>
      </c>
      <c r="AR5" s="21" t="s">
        <v>81</v>
      </c>
      <c r="AS5" s="21" t="s">
        <v>82</v>
      </c>
      <c r="AT5" s="21" t="s">
        <v>83</v>
      </c>
      <c r="AU5" s="21" t="s">
        <v>84</v>
      </c>
      <c r="AV5" s="21" t="s">
        <v>85</v>
      </c>
      <c r="AW5" s="21" t="s">
        <v>86</v>
      </c>
      <c r="AX5" s="21" t="s">
        <v>87</v>
      </c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0"/>
    </row>
    <row r="6" spans="1:62" x14ac:dyDescent="0.25">
      <c r="A6" s="128" t="s">
        <v>415</v>
      </c>
      <c r="B6" s="129"/>
      <c r="C6" s="28">
        <v>946</v>
      </c>
      <c r="D6" s="28">
        <v>1875</v>
      </c>
      <c r="E6" s="28">
        <v>1739</v>
      </c>
      <c r="F6" s="28">
        <v>399</v>
      </c>
      <c r="G6" s="28">
        <v>396</v>
      </c>
      <c r="H6" s="28">
        <v>0</v>
      </c>
      <c r="I6" s="28">
        <v>4</v>
      </c>
      <c r="J6" s="28">
        <v>0</v>
      </c>
      <c r="K6" s="28">
        <v>0</v>
      </c>
      <c r="L6" s="28">
        <v>5</v>
      </c>
      <c r="M6" s="28">
        <v>0</v>
      </c>
      <c r="N6" s="28">
        <v>2093</v>
      </c>
      <c r="O6" s="28">
        <v>231</v>
      </c>
      <c r="P6" s="28">
        <v>599</v>
      </c>
      <c r="Q6" s="28">
        <v>510</v>
      </c>
      <c r="R6" s="28">
        <v>135</v>
      </c>
      <c r="S6" s="28">
        <v>112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624</v>
      </c>
      <c r="AA6" s="28">
        <v>212</v>
      </c>
      <c r="AB6" s="28">
        <v>659</v>
      </c>
      <c r="AC6" s="28">
        <v>601</v>
      </c>
      <c r="AD6" s="28">
        <v>80</v>
      </c>
      <c r="AE6" s="28">
        <v>89</v>
      </c>
      <c r="AF6" s="28">
        <v>0</v>
      </c>
      <c r="AG6" s="28">
        <v>0</v>
      </c>
      <c r="AH6" s="28">
        <v>0</v>
      </c>
      <c r="AI6" s="28">
        <v>0</v>
      </c>
      <c r="AJ6" s="28">
        <v>0</v>
      </c>
      <c r="AK6" s="28">
        <v>0</v>
      </c>
      <c r="AL6" s="28">
        <v>683</v>
      </c>
      <c r="AM6" s="28">
        <v>875</v>
      </c>
      <c r="AN6" s="28">
        <v>2247</v>
      </c>
      <c r="AO6" s="28">
        <v>1890</v>
      </c>
      <c r="AP6" s="28">
        <v>279</v>
      </c>
      <c r="AQ6" s="28">
        <v>218</v>
      </c>
      <c r="AR6" s="28">
        <v>0</v>
      </c>
      <c r="AS6" s="28">
        <v>0</v>
      </c>
      <c r="AT6" s="28">
        <v>0</v>
      </c>
      <c r="AU6" s="28">
        <v>0</v>
      </c>
      <c r="AV6" s="28">
        <v>1</v>
      </c>
      <c r="AW6" s="28">
        <v>1</v>
      </c>
      <c r="AX6" s="28">
        <v>2342</v>
      </c>
      <c r="AY6" s="28">
        <v>2264</v>
      </c>
      <c r="AZ6" s="28">
        <v>5380</v>
      </c>
      <c r="BA6" s="28">
        <v>4740</v>
      </c>
      <c r="BB6" s="28">
        <v>893</v>
      </c>
      <c r="BC6" s="28">
        <v>815</v>
      </c>
      <c r="BD6" s="28">
        <v>0</v>
      </c>
      <c r="BE6" s="28">
        <v>4</v>
      </c>
      <c r="BF6" s="28">
        <v>0</v>
      </c>
      <c r="BG6" s="28">
        <v>0</v>
      </c>
      <c r="BH6" s="28">
        <v>6</v>
      </c>
      <c r="BI6" s="28">
        <v>1</v>
      </c>
      <c r="BJ6" s="28">
        <v>5742</v>
      </c>
    </row>
    <row r="7" spans="1:62" ht="45" x14ac:dyDescent="0.25">
      <c r="A7" s="45" t="s">
        <v>416</v>
      </c>
      <c r="B7" s="45" t="s">
        <v>417</v>
      </c>
      <c r="C7" s="15">
        <v>2</v>
      </c>
      <c r="D7" s="15">
        <v>3</v>
      </c>
      <c r="E7" s="15">
        <v>3</v>
      </c>
      <c r="F7" s="15">
        <v>1</v>
      </c>
      <c r="G7" s="15">
        <v>2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4</v>
      </c>
      <c r="O7" s="15">
        <v>5</v>
      </c>
      <c r="P7" s="15">
        <v>6</v>
      </c>
      <c r="Q7" s="15">
        <v>3</v>
      </c>
      <c r="R7" s="15">
        <v>1</v>
      </c>
      <c r="S7" s="15">
        <v>1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8</v>
      </c>
      <c r="AA7" s="15">
        <v>0</v>
      </c>
      <c r="AB7" s="15">
        <v>3</v>
      </c>
      <c r="AC7" s="15">
        <v>2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2</v>
      </c>
      <c r="AM7" s="15">
        <v>24</v>
      </c>
      <c r="AN7" s="15">
        <v>7</v>
      </c>
      <c r="AO7" s="15">
        <v>11</v>
      </c>
      <c r="AP7" s="15">
        <v>2</v>
      </c>
      <c r="AQ7" s="15">
        <v>2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11</v>
      </c>
      <c r="AY7" s="42">
        <v>31</v>
      </c>
      <c r="AZ7" s="42">
        <v>19</v>
      </c>
      <c r="BA7" s="42">
        <v>19</v>
      </c>
      <c r="BB7" s="42">
        <v>4</v>
      </c>
      <c r="BC7" s="42">
        <v>5</v>
      </c>
      <c r="BD7" s="42">
        <v>0</v>
      </c>
      <c r="BE7" s="42">
        <v>0</v>
      </c>
      <c r="BF7" s="42">
        <v>0</v>
      </c>
      <c r="BG7" s="42">
        <v>0</v>
      </c>
      <c r="BH7" s="42">
        <v>0</v>
      </c>
      <c r="BI7" s="42">
        <v>0</v>
      </c>
      <c r="BJ7" s="37">
        <v>25</v>
      </c>
    </row>
    <row r="8" spans="1:62" ht="33.75" x14ac:dyDescent="0.25">
      <c r="A8" s="45" t="s">
        <v>418</v>
      </c>
      <c r="B8" s="45" t="s">
        <v>419</v>
      </c>
      <c r="C8" s="15">
        <v>578</v>
      </c>
      <c r="D8" s="15">
        <v>1001</v>
      </c>
      <c r="E8" s="15">
        <v>948</v>
      </c>
      <c r="F8" s="15">
        <v>220</v>
      </c>
      <c r="G8" s="15">
        <v>196</v>
      </c>
      <c r="H8" s="15">
        <v>0</v>
      </c>
      <c r="I8" s="15">
        <v>0</v>
      </c>
      <c r="J8" s="15">
        <v>0</v>
      </c>
      <c r="K8" s="15">
        <v>0</v>
      </c>
      <c r="L8" s="15">
        <v>3</v>
      </c>
      <c r="M8" s="15">
        <v>0</v>
      </c>
      <c r="N8" s="15">
        <v>1105</v>
      </c>
      <c r="O8" s="15">
        <v>126</v>
      </c>
      <c r="P8" s="15">
        <v>362</v>
      </c>
      <c r="Q8" s="15">
        <v>329</v>
      </c>
      <c r="R8" s="15">
        <v>71</v>
      </c>
      <c r="S8" s="15">
        <v>51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382</v>
      </c>
      <c r="AA8" s="15">
        <v>136</v>
      </c>
      <c r="AB8" s="15">
        <v>332</v>
      </c>
      <c r="AC8" s="15">
        <v>307</v>
      </c>
      <c r="AD8" s="15">
        <v>46</v>
      </c>
      <c r="AE8" s="15">
        <v>51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326</v>
      </c>
      <c r="AM8" s="15">
        <v>492</v>
      </c>
      <c r="AN8" s="15">
        <v>1209</v>
      </c>
      <c r="AO8" s="15">
        <v>1066</v>
      </c>
      <c r="AP8" s="15">
        <v>138</v>
      </c>
      <c r="AQ8" s="15">
        <v>89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1261</v>
      </c>
      <c r="AY8" s="42">
        <v>1332</v>
      </c>
      <c r="AZ8" s="42">
        <v>2904</v>
      </c>
      <c r="BA8" s="42">
        <v>2650</v>
      </c>
      <c r="BB8" s="42">
        <v>475</v>
      </c>
      <c r="BC8" s="42">
        <v>387</v>
      </c>
      <c r="BD8" s="42">
        <v>0</v>
      </c>
      <c r="BE8" s="42">
        <v>0</v>
      </c>
      <c r="BF8" s="42">
        <v>0</v>
      </c>
      <c r="BG8" s="42">
        <v>0</v>
      </c>
      <c r="BH8" s="42">
        <v>3</v>
      </c>
      <c r="BI8" s="42">
        <v>0</v>
      </c>
      <c r="BJ8" s="37">
        <v>3074</v>
      </c>
    </row>
    <row r="9" spans="1:62" ht="22.5" x14ac:dyDescent="0.25">
      <c r="A9" s="45" t="s">
        <v>420</v>
      </c>
      <c r="B9" s="45" t="s">
        <v>421</v>
      </c>
      <c r="C9" s="15">
        <v>51</v>
      </c>
      <c r="D9" s="15">
        <v>12</v>
      </c>
      <c r="E9" s="15">
        <v>15</v>
      </c>
      <c r="F9" s="15">
        <v>30</v>
      </c>
      <c r="G9" s="15">
        <v>36</v>
      </c>
      <c r="H9" s="15">
        <v>0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41</v>
      </c>
      <c r="O9" s="15">
        <v>22</v>
      </c>
      <c r="P9" s="15">
        <v>12</v>
      </c>
      <c r="Q9" s="15">
        <v>7</v>
      </c>
      <c r="R9" s="15">
        <v>11</v>
      </c>
      <c r="S9" s="15">
        <v>9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15</v>
      </c>
      <c r="AA9" s="15">
        <v>4</v>
      </c>
      <c r="AB9" s="15">
        <v>0</v>
      </c>
      <c r="AC9" s="15">
        <v>4</v>
      </c>
      <c r="AD9" s="15">
        <v>3</v>
      </c>
      <c r="AE9" s="15">
        <v>3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30</v>
      </c>
      <c r="AM9" s="15">
        <v>50</v>
      </c>
      <c r="AN9" s="15">
        <v>17</v>
      </c>
      <c r="AO9" s="15">
        <v>17</v>
      </c>
      <c r="AP9" s="15">
        <v>12</v>
      </c>
      <c r="AQ9" s="15">
        <v>17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44</v>
      </c>
      <c r="AY9" s="42">
        <v>127</v>
      </c>
      <c r="AZ9" s="42">
        <v>41</v>
      </c>
      <c r="BA9" s="42">
        <v>43</v>
      </c>
      <c r="BB9" s="42">
        <v>56</v>
      </c>
      <c r="BC9" s="42">
        <v>65</v>
      </c>
      <c r="BD9" s="42">
        <v>0</v>
      </c>
      <c r="BE9" s="42">
        <v>2</v>
      </c>
      <c r="BF9" s="42">
        <v>0</v>
      </c>
      <c r="BG9" s="42">
        <v>0</v>
      </c>
      <c r="BH9" s="42">
        <v>0</v>
      </c>
      <c r="BI9" s="42">
        <v>0</v>
      </c>
      <c r="BJ9" s="37">
        <v>130</v>
      </c>
    </row>
    <row r="10" spans="1:62" ht="33.75" x14ac:dyDescent="0.25">
      <c r="A10" s="45" t="s">
        <v>422</v>
      </c>
      <c r="B10" s="45" t="s">
        <v>423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2</v>
      </c>
      <c r="O10" s="15">
        <v>0</v>
      </c>
      <c r="P10" s="15">
        <v>0</v>
      </c>
      <c r="Q10" s="15">
        <v>0</v>
      </c>
      <c r="R10" s="15">
        <v>2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1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1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1</v>
      </c>
      <c r="AW10" s="15">
        <v>0</v>
      </c>
      <c r="AX10" s="15">
        <v>0</v>
      </c>
      <c r="AY10" s="42">
        <v>1</v>
      </c>
      <c r="AZ10" s="42">
        <v>1</v>
      </c>
      <c r="BA10" s="42">
        <v>0</v>
      </c>
      <c r="BB10" s="42">
        <v>2</v>
      </c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1</v>
      </c>
      <c r="BI10" s="42">
        <v>0</v>
      </c>
      <c r="BJ10" s="37">
        <v>2</v>
      </c>
    </row>
    <row r="11" spans="1:62" ht="45" x14ac:dyDescent="0.25">
      <c r="A11" s="45" t="s">
        <v>424</v>
      </c>
      <c r="B11" s="45" t="s">
        <v>425</v>
      </c>
      <c r="C11" s="15">
        <v>24</v>
      </c>
      <c r="D11" s="15">
        <v>23</v>
      </c>
      <c r="E11" s="15">
        <v>36</v>
      </c>
      <c r="F11" s="15">
        <v>7</v>
      </c>
      <c r="G11" s="15">
        <v>17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74</v>
      </c>
      <c r="O11" s="15">
        <v>8</v>
      </c>
      <c r="P11" s="15">
        <v>13</v>
      </c>
      <c r="Q11" s="15">
        <v>8</v>
      </c>
      <c r="R11" s="15">
        <v>5</v>
      </c>
      <c r="S11" s="15">
        <v>6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21</v>
      </c>
      <c r="AA11" s="15">
        <v>6</v>
      </c>
      <c r="AB11" s="15">
        <v>18</v>
      </c>
      <c r="AC11" s="15">
        <v>7</v>
      </c>
      <c r="AD11" s="15">
        <v>6</v>
      </c>
      <c r="AE11" s="15">
        <v>5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22</v>
      </c>
      <c r="AM11" s="15">
        <v>32</v>
      </c>
      <c r="AN11" s="15">
        <v>46</v>
      </c>
      <c r="AO11" s="15">
        <v>50</v>
      </c>
      <c r="AP11" s="15">
        <v>15</v>
      </c>
      <c r="AQ11" s="15">
        <v>20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92</v>
      </c>
      <c r="AY11" s="42">
        <v>70</v>
      </c>
      <c r="AZ11" s="42">
        <v>100</v>
      </c>
      <c r="BA11" s="42">
        <v>101</v>
      </c>
      <c r="BB11" s="42">
        <v>33</v>
      </c>
      <c r="BC11" s="42">
        <v>48</v>
      </c>
      <c r="BD11" s="42">
        <v>0</v>
      </c>
      <c r="BE11" s="42">
        <v>0</v>
      </c>
      <c r="BF11" s="42">
        <v>0</v>
      </c>
      <c r="BG11" s="42">
        <v>0</v>
      </c>
      <c r="BH11" s="42">
        <v>0</v>
      </c>
      <c r="BI11" s="42">
        <v>0</v>
      </c>
      <c r="BJ11" s="37">
        <v>209</v>
      </c>
    </row>
    <row r="12" spans="1:62" ht="22.5" x14ac:dyDescent="0.25">
      <c r="A12" s="45" t="s">
        <v>426</v>
      </c>
      <c r="B12" s="45" t="s">
        <v>427</v>
      </c>
      <c r="C12" s="15">
        <v>255</v>
      </c>
      <c r="D12" s="15">
        <v>831</v>
      </c>
      <c r="E12" s="15">
        <v>736</v>
      </c>
      <c r="F12" s="15">
        <v>139</v>
      </c>
      <c r="G12" s="15">
        <v>144</v>
      </c>
      <c r="H12" s="15">
        <v>0</v>
      </c>
      <c r="I12" s="15">
        <v>2</v>
      </c>
      <c r="J12" s="15">
        <v>0</v>
      </c>
      <c r="K12" s="15">
        <v>0</v>
      </c>
      <c r="L12" s="15">
        <v>2</v>
      </c>
      <c r="M12" s="15">
        <v>0</v>
      </c>
      <c r="N12" s="15">
        <v>866</v>
      </c>
      <c r="O12" s="15">
        <v>68</v>
      </c>
      <c r="P12" s="15">
        <v>205</v>
      </c>
      <c r="Q12" s="15">
        <v>163</v>
      </c>
      <c r="R12" s="15">
        <v>45</v>
      </c>
      <c r="S12" s="15">
        <v>45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198</v>
      </c>
      <c r="AA12" s="15">
        <v>59</v>
      </c>
      <c r="AB12" s="15">
        <v>304</v>
      </c>
      <c r="AC12" s="15">
        <v>281</v>
      </c>
      <c r="AD12" s="15">
        <v>24</v>
      </c>
      <c r="AE12" s="15">
        <v>30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303</v>
      </c>
      <c r="AM12" s="15">
        <v>264</v>
      </c>
      <c r="AN12" s="15">
        <v>962</v>
      </c>
      <c r="AO12" s="15">
        <v>745</v>
      </c>
      <c r="AP12" s="15">
        <v>112</v>
      </c>
      <c r="AQ12" s="15">
        <v>90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1</v>
      </c>
      <c r="AX12" s="15">
        <v>933</v>
      </c>
      <c r="AY12" s="42">
        <v>646</v>
      </c>
      <c r="AZ12" s="42">
        <v>2302</v>
      </c>
      <c r="BA12" s="42">
        <v>1925</v>
      </c>
      <c r="BB12" s="42">
        <v>320</v>
      </c>
      <c r="BC12" s="42">
        <v>309</v>
      </c>
      <c r="BD12" s="42">
        <v>0</v>
      </c>
      <c r="BE12" s="42">
        <v>2</v>
      </c>
      <c r="BF12" s="42">
        <v>0</v>
      </c>
      <c r="BG12" s="42">
        <v>0</v>
      </c>
      <c r="BH12" s="42">
        <v>2</v>
      </c>
      <c r="BI12" s="42">
        <v>1</v>
      </c>
      <c r="BJ12" s="37">
        <v>2300</v>
      </c>
    </row>
    <row r="13" spans="1:62" ht="45" x14ac:dyDescent="0.25">
      <c r="A13" s="45" t="s">
        <v>428</v>
      </c>
      <c r="B13" s="45" t="s">
        <v>429</v>
      </c>
      <c r="C13" s="15">
        <v>36</v>
      </c>
      <c r="D13" s="15">
        <v>5</v>
      </c>
      <c r="E13" s="15">
        <v>1</v>
      </c>
      <c r="F13" s="15">
        <v>2</v>
      </c>
      <c r="G13" s="15">
        <v>1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1</v>
      </c>
      <c r="O13" s="15">
        <v>2</v>
      </c>
      <c r="P13" s="15">
        <v>1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7</v>
      </c>
      <c r="AB13" s="15">
        <v>1</v>
      </c>
      <c r="AC13" s="15">
        <v>0</v>
      </c>
      <c r="AD13" s="15">
        <v>1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12</v>
      </c>
      <c r="AN13" s="15">
        <v>6</v>
      </c>
      <c r="AO13" s="15">
        <v>1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1</v>
      </c>
      <c r="AY13" s="42">
        <v>57</v>
      </c>
      <c r="AZ13" s="42">
        <v>13</v>
      </c>
      <c r="BA13" s="42">
        <v>2</v>
      </c>
      <c r="BB13" s="42">
        <v>3</v>
      </c>
      <c r="BC13" s="42">
        <v>1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>
        <v>0</v>
      </c>
      <c r="BJ13" s="37">
        <v>2</v>
      </c>
    </row>
    <row r="14" spans="1:62" x14ac:dyDescent="0.25">
      <c r="A14" s="20"/>
    </row>
  </sheetData>
  <sheetProtection algorithmName="SHA-512" hashValue="CyydmGDo+kSoD6sWmf5igxYWYCvSL2PePnv+Rk40kdbi5eQQ9FhqusgWt4RaQH5ijpjF9nMeOEdTYdYuns5jcA==" saltValue="DC8VeiFVGZdvzoACa3t4LQ==" spinCount="100000" sheet="1" objects="1" scenarios="1"/>
  <mergeCells count="19">
    <mergeCell ref="A6:B6"/>
    <mergeCell ref="BG3:BG5"/>
    <mergeCell ref="BH3:BH5"/>
    <mergeCell ref="BI3:BI5"/>
    <mergeCell ref="BJ3:BJ5"/>
    <mergeCell ref="C4:N4"/>
    <mergeCell ref="O4:Z4"/>
    <mergeCell ref="AA4:AL4"/>
    <mergeCell ref="AM4:AX4"/>
    <mergeCell ref="BB3:BB5"/>
    <mergeCell ref="BC3:BC5"/>
    <mergeCell ref="BD3:BD5"/>
    <mergeCell ref="BE3:BE5"/>
    <mergeCell ref="BF3:BF5"/>
    <mergeCell ref="A2:F2"/>
    <mergeCell ref="C3:AX3"/>
    <mergeCell ref="AY3:AY5"/>
    <mergeCell ref="AZ3:AZ5"/>
    <mergeCell ref="BA3:B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4"/>
  <sheetViews>
    <sheetView showGridLines="0" workbookViewId="0"/>
  </sheetViews>
  <sheetFormatPr baseColWidth="10" defaultColWidth="8.85546875" defaultRowHeight="15" x14ac:dyDescent="0.25"/>
  <cols>
    <col min="1" max="1" width="57.7109375" bestFit="1" customWidth="1"/>
    <col min="2" max="2" width="9.7109375" bestFit="1" customWidth="1"/>
    <col min="3" max="3" width="6.28515625" bestFit="1" customWidth="1"/>
    <col min="4" max="4" width="20.28515625" bestFit="1" customWidth="1"/>
    <col min="5" max="5" width="7.28515625" bestFit="1" customWidth="1"/>
    <col min="6" max="6" width="7.85546875" bestFit="1" customWidth="1"/>
    <col min="7" max="7" width="20.28515625" bestFit="1" customWidth="1"/>
    <col min="8" max="8" width="7.28515625" bestFit="1" customWidth="1"/>
    <col min="9" max="9" width="5.85546875" bestFit="1" customWidth="1"/>
    <col min="10" max="10" width="20.28515625" bestFit="1" customWidth="1"/>
    <col min="11" max="11" width="7.28515625" bestFit="1" customWidth="1"/>
    <col min="12" max="12" width="5.85546875" bestFit="1" customWidth="1"/>
    <col min="13" max="13" width="20.28515625" bestFit="1" customWidth="1"/>
    <col min="14" max="14" width="7.28515625" bestFit="1" customWidth="1"/>
    <col min="15" max="15" width="5.85546875" bestFit="1" customWidth="1"/>
    <col min="16" max="16" width="20.28515625" bestFit="1" customWidth="1"/>
    <col min="17" max="17" width="7.28515625" bestFit="1" customWidth="1"/>
    <col min="18" max="19" width="21.140625" customWidth="1"/>
  </cols>
  <sheetData>
    <row r="2" spans="1:17" x14ac:dyDescent="0.25">
      <c r="A2" s="8" t="s">
        <v>1226</v>
      </c>
    </row>
    <row r="3" spans="1:17" x14ac:dyDescent="0.25">
      <c r="A3" s="9" t="s">
        <v>1103</v>
      </c>
    </row>
    <row r="4" spans="1:17" x14ac:dyDescent="0.25">
      <c r="A4" s="31"/>
      <c r="B4" s="32"/>
      <c r="C4" s="106" t="s">
        <v>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30" t="s">
        <v>815</v>
      </c>
      <c r="P4" s="130" t="s">
        <v>1227</v>
      </c>
      <c r="Q4" s="130" t="s">
        <v>62</v>
      </c>
    </row>
    <row r="5" spans="1:17" x14ac:dyDescent="0.25">
      <c r="A5" s="34"/>
      <c r="B5" s="35"/>
      <c r="C5" s="106" t="s">
        <v>729</v>
      </c>
      <c r="D5" s="107"/>
      <c r="E5" s="107"/>
      <c r="F5" s="106" t="s">
        <v>730</v>
      </c>
      <c r="G5" s="107"/>
      <c r="H5" s="107"/>
      <c r="I5" s="106" t="s">
        <v>731</v>
      </c>
      <c r="J5" s="107"/>
      <c r="K5" s="107"/>
      <c r="L5" s="106" t="s">
        <v>732</v>
      </c>
      <c r="M5" s="107"/>
      <c r="N5" s="107"/>
      <c r="O5" s="131"/>
      <c r="P5" s="131"/>
      <c r="Q5" s="131"/>
    </row>
    <row r="6" spans="1:17" ht="22.5" x14ac:dyDescent="0.25">
      <c r="A6" s="34"/>
      <c r="B6" s="35"/>
      <c r="C6" s="48" t="s">
        <v>815</v>
      </c>
      <c r="D6" s="48" t="s">
        <v>1227</v>
      </c>
      <c r="E6" s="48" t="s">
        <v>62</v>
      </c>
      <c r="F6" s="48" t="s">
        <v>815</v>
      </c>
      <c r="G6" s="48" t="s">
        <v>1227</v>
      </c>
      <c r="H6" s="48" t="s">
        <v>62</v>
      </c>
      <c r="I6" s="48" t="s">
        <v>815</v>
      </c>
      <c r="J6" s="48" t="s">
        <v>1227</v>
      </c>
      <c r="K6" s="48" t="s">
        <v>62</v>
      </c>
      <c r="L6" s="48" t="s">
        <v>815</v>
      </c>
      <c r="M6" s="48" t="s">
        <v>1227</v>
      </c>
      <c r="N6" s="48" t="s">
        <v>62</v>
      </c>
      <c r="O6" s="132"/>
      <c r="P6" s="132"/>
      <c r="Q6" s="132"/>
    </row>
    <row r="7" spans="1:17" x14ac:dyDescent="0.25">
      <c r="A7" s="41" t="s">
        <v>1228</v>
      </c>
      <c r="B7" s="17"/>
      <c r="C7" s="15">
        <v>12</v>
      </c>
      <c r="D7" s="15">
        <v>3</v>
      </c>
      <c r="E7" s="15">
        <v>13</v>
      </c>
      <c r="F7" s="15">
        <v>4</v>
      </c>
      <c r="G7" s="15">
        <v>1</v>
      </c>
      <c r="H7" s="15">
        <v>3</v>
      </c>
      <c r="I7" s="15">
        <v>3</v>
      </c>
      <c r="J7" s="15">
        <v>0</v>
      </c>
      <c r="K7" s="15">
        <v>1</v>
      </c>
      <c r="L7" s="15">
        <v>5</v>
      </c>
      <c r="M7" s="15">
        <v>1</v>
      </c>
      <c r="N7" s="15">
        <v>2</v>
      </c>
      <c r="O7" s="49">
        <v>24</v>
      </c>
      <c r="P7" s="49">
        <v>5</v>
      </c>
      <c r="Q7" s="49">
        <v>19</v>
      </c>
    </row>
    <row r="8" spans="1:17" x14ac:dyDescent="0.25">
      <c r="A8" s="41" t="s">
        <v>1229</v>
      </c>
      <c r="B8" s="17"/>
      <c r="C8" s="15">
        <v>0</v>
      </c>
      <c r="D8" s="15">
        <v>0</v>
      </c>
      <c r="E8" s="15">
        <v>0</v>
      </c>
      <c r="F8" s="15">
        <v>6</v>
      </c>
      <c r="G8" s="15">
        <v>0</v>
      </c>
      <c r="H8" s="15">
        <v>6</v>
      </c>
      <c r="I8" s="15">
        <v>8</v>
      </c>
      <c r="J8" s="15">
        <v>4</v>
      </c>
      <c r="K8" s="15">
        <v>4</v>
      </c>
      <c r="L8" s="15">
        <v>19</v>
      </c>
      <c r="M8" s="15">
        <v>11</v>
      </c>
      <c r="N8" s="15">
        <v>11</v>
      </c>
      <c r="O8" s="49">
        <v>33</v>
      </c>
      <c r="P8" s="49">
        <v>15</v>
      </c>
      <c r="Q8" s="49">
        <v>21</v>
      </c>
    </row>
    <row r="9" spans="1:17" x14ac:dyDescent="0.25">
      <c r="A9" s="41" t="s">
        <v>1230</v>
      </c>
      <c r="B9" s="17"/>
      <c r="C9" s="15">
        <v>0</v>
      </c>
      <c r="D9" s="15">
        <v>0</v>
      </c>
      <c r="E9" s="15">
        <v>0</v>
      </c>
      <c r="F9" s="15">
        <v>2</v>
      </c>
      <c r="G9" s="15">
        <v>1</v>
      </c>
      <c r="H9" s="15">
        <v>0</v>
      </c>
      <c r="I9" s="15">
        <v>1</v>
      </c>
      <c r="J9" s="15">
        <v>0</v>
      </c>
      <c r="K9" s="15">
        <v>2</v>
      </c>
      <c r="L9" s="15">
        <v>4</v>
      </c>
      <c r="M9" s="15">
        <v>0</v>
      </c>
      <c r="N9" s="15">
        <v>3</v>
      </c>
      <c r="O9" s="49">
        <v>7</v>
      </c>
      <c r="P9" s="49">
        <v>1</v>
      </c>
      <c r="Q9" s="49">
        <v>5</v>
      </c>
    </row>
    <row r="10" spans="1:17" x14ac:dyDescent="0.25">
      <c r="A10" s="41" t="s">
        <v>1231</v>
      </c>
      <c r="B10" s="17"/>
      <c r="C10" s="15">
        <v>1</v>
      </c>
      <c r="D10" s="15">
        <v>1</v>
      </c>
      <c r="E10" s="15">
        <v>0</v>
      </c>
      <c r="F10" s="15">
        <v>4</v>
      </c>
      <c r="G10" s="15">
        <v>3</v>
      </c>
      <c r="H10" s="15">
        <v>1</v>
      </c>
      <c r="I10" s="15">
        <v>4</v>
      </c>
      <c r="J10" s="15">
        <v>0</v>
      </c>
      <c r="K10" s="15">
        <v>4</v>
      </c>
      <c r="L10" s="15">
        <v>0</v>
      </c>
      <c r="M10" s="15">
        <v>0</v>
      </c>
      <c r="N10" s="15">
        <v>0</v>
      </c>
      <c r="O10" s="49">
        <v>9</v>
      </c>
      <c r="P10" s="49">
        <v>4</v>
      </c>
      <c r="Q10" s="49">
        <v>5</v>
      </c>
    </row>
    <row r="11" spans="1:17" x14ac:dyDescent="0.25">
      <c r="A11" s="41" t="s">
        <v>385</v>
      </c>
      <c r="B11" s="17"/>
      <c r="C11" s="15">
        <v>1</v>
      </c>
      <c r="D11" s="15">
        <v>0</v>
      </c>
      <c r="E11" s="15">
        <v>1</v>
      </c>
      <c r="F11" s="15">
        <v>1</v>
      </c>
      <c r="G11" s="15">
        <v>1</v>
      </c>
      <c r="H11" s="15">
        <v>0</v>
      </c>
      <c r="I11" s="15">
        <v>4</v>
      </c>
      <c r="J11" s="15">
        <v>0</v>
      </c>
      <c r="K11" s="15">
        <v>2</v>
      </c>
      <c r="L11" s="15">
        <v>0</v>
      </c>
      <c r="M11" s="15">
        <v>0</v>
      </c>
      <c r="N11" s="15">
        <v>0</v>
      </c>
      <c r="O11" s="49">
        <v>6</v>
      </c>
      <c r="P11" s="49">
        <v>1</v>
      </c>
      <c r="Q11" s="49">
        <v>3</v>
      </c>
    </row>
    <row r="12" spans="1:17" x14ac:dyDescent="0.25">
      <c r="A12" s="41" t="s">
        <v>1232</v>
      </c>
      <c r="B12" s="17"/>
      <c r="C12" s="15">
        <v>3</v>
      </c>
      <c r="D12" s="15">
        <v>0</v>
      </c>
      <c r="E12" s="15">
        <v>4</v>
      </c>
      <c r="F12" s="15">
        <v>0</v>
      </c>
      <c r="G12" s="15">
        <v>1</v>
      </c>
      <c r="H12" s="15">
        <v>0</v>
      </c>
      <c r="I12" s="15">
        <v>2</v>
      </c>
      <c r="J12" s="15">
        <v>0</v>
      </c>
      <c r="K12" s="15">
        <v>2</v>
      </c>
      <c r="L12" s="15">
        <v>2</v>
      </c>
      <c r="M12" s="15">
        <v>0</v>
      </c>
      <c r="N12" s="15">
        <v>2</v>
      </c>
      <c r="O12" s="49">
        <v>7</v>
      </c>
      <c r="P12" s="49">
        <v>1</v>
      </c>
      <c r="Q12" s="49">
        <v>8</v>
      </c>
    </row>
    <row r="13" spans="1:17" x14ac:dyDescent="0.25">
      <c r="A13" s="128" t="s">
        <v>726</v>
      </c>
      <c r="B13" s="129"/>
      <c r="C13" s="28">
        <v>17</v>
      </c>
      <c r="D13" s="28">
        <v>4</v>
      </c>
      <c r="E13" s="28">
        <v>18</v>
      </c>
      <c r="F13" s="28">
        <v>17</v>
      </c>
      <c r="G13" s="28">
        <v>7</v>
      </c>
      <c r="H13" s="28">
        <v>10</v>
      </c>
      <c r="I13" s="28">
        <v>22</v>
      </c>
      <c r="J13" s="28">
        <v>4</v>
      </c>
      <c r="K13" s="28">
        <v>15</v>
      </c>
      <c r="L13" s="28">
        <v>30</v>
      </c>
      <c r="M13" s="28">
        <v>12</v>
      </c>
      <c r="N13" s="28">
        <v>18</v>
      </c>
      <c r="O13" s="28">
        <v>86</v>
      </c>
      <c r="P13" s="28">
        <v>27</v>
      </c>
      <c r="Q13" s="28">
        <v>61</v>
      </c>
    </row>
    <row r="14" spans="1:17" x14ac:dyDescent="0.25">
      <c r="A14" s="30" t="s">
        <v>1233</v>
      </c>
    </row>
    <row r="15" spans="1:17" x14ac:dyDescent="0.25">
      <c r="A15" s="31"/>
      <c r="B15" s="32"/>
      <c r="C15" s="106" t="s">
        <v>7</v>
      </c>
      <c r="D15" s="107"/>
      <c r="E15" s="107"/>
      <c r="F15" s="107"/>
      <c r="G15" s="108" t="s">
        <v>3</v>
      </c>
    </row>
    <row r="16" spans="1:17" ht="22.5" x14ac:dyDescent="0.25">
      <c r="A16" s="34"/>
      <c r="B16" s="35"/>
      <c r="C16" s="33" t="s">
        <v>729</v>
      </c>
      <c r="D16" s="33" t="s">
        <v>730</v>
      </c>
      <c r="E16" s="33" t="s">
        <v>731</v>
      </c>
      <c r="F16" s="33" t="s">
        <v>732</v>
      </c>
      <c r="G16" s="109"/>
    </row>
    <row r="17" spans="1:7" x14ac:dyDescent="0.25">
      <c r="A17" s="34"/>
      <c r="B17" s="35"/>
      <c r="C17" s="11" t="s">
        <v>3</v>
      </c>
      <c r="D17" s="11" t="s">
        <v>3</v>
      </c>
      <c r="E17" s="11" t="s">
        <v>3</v>
      </c>
      <c r="F17" s="11" t="s">
        <v>3</v>
      </c>
      <c r="G17" s="110"/>
    </row>
    <row r="18" spans="1:7" x14ac:dyDescent="0.25">
      <c r="A18" s="13" t="s">
        <v>1234</v>
      </c>
      <c r="B18" s="17"/>
      <c r="C18" s="15">
        <v>10</v>
      </c>
      <c r="D18" s="15">
        <v>0</v>
      </c>
      <c r="E18" s="15">
        <v>6</v>
      </c>
      <c r="F18" s="15">
        <v>8</v>
      </c>
      <c r="G18" s="37">
        <v>24</v>
      </c>
    </row>
    <row r="19" spans="1:7" x14ac:dyDescent="0.25">
      <c r="A19" s="13" t="s">
        <v>1235</v>
      </c>
      <c r="B19" s="17"/>
      <c r="C19" s="15">
        <v>0</v>
      </c>
      <c r="D19" s="15">
        <v>0</v>
      </c>
      <c r="E19" s="15">
        <v>1</v>
      </c>
      <c r="F19" s="15">
        <v>0</v>
      </c>
      <c r="G19" s="37">
        <v>1</v>
      </c>
    </row>
    <row r="20" spans="1:7" x14ac:dyDescent="0.25">
      <c r="A20" s="13" t="s">
        <v>1236</v>
      </c>
      <c r="B20" s="17"/>
      <c r="C20" s="15">
        <v>0</v>
      </c>
      <c r="D20" s="15">
        <v>0</v>
      </c>
      <c r="E20" s="19"/>
      <c r="F20" s="15">
        <v>3</v>
      </c>
      <c r="G20" s="37">
        <v>3</v>
      </c>
    </row>
    <row r="21" spans="1:7" x14ac:dyDescent="0.25">
      <c r="A21" s="18"/>
    </row>
    <row r="22" spans="1:7" x14ac:dyDescent="0.25">
      <c r="A22" s="30" t="s">
        <v>1237</v>
      </c>
    </row>
    <row r="23" spans="1:7" x14ac:dyDescent="0.25">
      <c r="A23" s="31"/>
      <c r="B23" s="32"/>
      <c r="C23" s="106" t="s">
        <v>7</v>
      </c>
      <c r="D23" s="107"/>
      <c r="E23" s="107"/>
      <c r="F23" s="107"/>
      <c r="G23" s="108" t="s">
        <v>3</v>
      </c>
    </row>
    <row r="24" spans="1:7" ht="22.5" x14ac:dyDescent="0.25">
      <c r="A24" s="34"/>
      <c r="B24" s="35"/>
      <c r="C24" s="33" t="s">
        <v>729</v>
      </c>
      <c r="D24" s="33" t="s">
        <v>730</v>
      </c>
      <c r="E24" s="33" t="s">
        <v>731</v>
      </c>
      <c r="F24" s="33" t="s">
        <v>732</v>
      </c>
      <c r="G24" s="109"/>
    </row>
    <row r="25" spans="1:7" x14ac:dyDescent="0.25">
      <c r="A25" s="34"/>
      <c r="B25" s="35"/>
      <c r="C25" s="11" t="s">
        <v>3</v>
      </c>
      <c r="D25" s="11" t="s">
        <v>3</v>
      </c>
      <c r="E25" s="11" t="s">
        <v>3</v>
      </c>
      <c r="F25" s="11" t="s">
        <v>3</v>
      </c>
      <c r="G25" s="110"/>
    </row>
    <row r="26" spans="1:7" x14ac:dyDescent="0.25">
      <c r="A26" s="13" t="s">
        <v>1228</v>
      </c>
      <c r="B26" s="17"/>
      <c r="C26" s="15">
        <v>36</v>
      </c>
      <c r="D26" s="15">
        <v>9</v>
      </c>
      <c r="E26" s="15">
        <v>5</v>
      </c>
      <c r="F26" s="15">
        <v>8</v>
      </c>
      <c r="G26" s="37">
        <v>58</v>
      </c>
    </row>
    <row r="27" spans="1:7" x14ac:dyDescent="0.25">
      <c r="A27" s="13" t="s">
        <v>1229</v>
      </c>
      <c r="B27" s="17"/>
      <c r="C27" s="15">
        <v>1</v>
      </c>
      <c r="D27" s="15">
        <v>1</v>
      </c>
      <c r="E27" s="15">
        <v>6</v>
      </c>
      <c r="F27" s="15">
        <v>24</v>
      </c>
      <c r="G27" s="37">
        <v>32</v>
      </c>
    </row>
    <row r="28" spans="1:7" x14ac:dyDescent="0.25">
      <c r="A28" s="13" t="s">
        <v>1230</v>
      </c>
      <c r="B28" s="17"/>
      <c r="C28" s="15">
        <v>3</v>
      </c>
      <c r="D28" s="15">
        <v>1</v>
      </c>
      <c r="E28" s="15">
        <v>2</v>
      </c>
      <c r="F28" s="15">
        <v>2</v>
      </c>
      <c r="G28" s="37">
        <v>8</v>
      </c>
    </row>
    <row r="29" spans="1:7" x14ac:dyDescent="0.25">
      <c r="A29" s="13" t="s">
        <v>1231</v>
      </c>
      <c r="B29" s="17"/>
      <c r="C29" s="15">
        <v>8</v>
      </c>
      <c r="D29" s="15">
        <v>7</v>
      </c>
      <c r="E29" s="15">
        <v>4</v>
      </c>
      <c r="F29" s="15">
        <v>9</v>
      </c>
      <c r="G29" s="37">
        <v>28</v>
      </c>
    </row>
    <row r="30" spans="1:7" x14ac:dyDescent="0.25">
      <c r="A30" s="13" t="s">
        <v>385</v>
      </c>
      <c r="B30" s="17"/>
      <c r="C30" s="15">
        <v>31</v>
      </c>
      <c r="D30" s="15">
        <v>18</v>
      </c>
      <c r="E30" s="15">
        <v>34</v>
      </c>
      <c r="F30" s="15">
        <v>18</v>
      </c>
      <c r="G30" s="37">
        <v>101</v>
      </c>
    </row>
    <row r="31" spans="1:7" x14ac:dyDescent="0.25">
      <c r="A31" s="13" t="s">
        <v>1232</v>
      </c>
      <c r="B31" s="17"/>
      <c r="C31" s="15">
        <v>24</v>
      </c>
      <c r="D31" s="15">
        <v>18</v>
      </c>
      <c r="E31" s="15">
        <v>15</v>
      </c>
      <c r="F31" s="15">
        <v>70</v>
      </c>
      <c r="G31" s="37">
        <v>127</v>
      </c>
    </row>
    <row r="32" spans="1:7" x14ac:dyDescent="0.25">
      <c r="A32" s="18"/>
    </row>
    <row r="33" spans="1:7" x14ac:dyDescent="0.25">
      <c r="A33" s="30" t="s">
        <v>1129</v>
      </c>
    </row>
    <row r="34" spans="1:7" x14ac:dyDescent="0.25">
      <c r="A34" s="31"/>
      <c r="B34" s="32"/>
      <c r="C34" s="106" t="s">
        <v>7</v>
      </c>
      <c r="D34" s="107"/>
      <c r="E34" s="107"/>
      <c r="F34" s="107"/>
      <c r="G34" s="108" t="s">
        <v>3</v>
      </c>
    </row>
    <row r="35" spans="1:7" ht="22.5" x14ac:dyDescent="0.25">
      <c r="A35" s="34"/>
      <c r="B35" s="35"/>
      <c r="C35" s="33" t="s">
        <v>729</v>
      </c>
      <c r="D35" s="33" t="s">
        <v>730</v>
      </c>
      <c r="E35" s="33" t="s">
        <v>731</v>
      </c>
      <c r="F35" s="33" t="s">
        <v>732</v>
      </c>
      <c r="G35" s="109"/>
    </row>
    <row r="36" spans="1:7" x14ac:dyDescent="0.25">
      <c r="A36" s="34"/>
      <c r="B36" s="35"/>
      <c r="C36" s="11" t="s">
        <v>3</v>
      </c>
      <c r="D36" s="11" t="s">
        <v>3</v>
      </c>
      <c r="E36" s="11" t="s">
        <v>3</v>
      </c>
      <c r="F36" s="11" t="s">
        <v>3</v>
      </c>
      <c r="G36" s="110"/>
    </row>
    <row r="37" spans="1:7" x14ac:dyDescent="0.25">
      <c r="A37" s="13" t="s">
        <v>1131</v>
      </c>
      <c r="B37" s="17"/>
      <c r="C37" s="15">
        <v>1</v>
      </c>
      <c r="D37" s="15">
        <v>0</v>
      </c>
      <c r="E37" s="19"/>
      <c r="F37" s="15">
        <v>1</v>
      </c>
      <c r="G37" s="37">
        <v>2</v>
      </c>
    </row>
    <row r="38" spans="1:7" x14ac:dyDescent="0.25">
      <c r="A38" s="13" t="s">
        <v>1073</v>
      </c>
      <c r="B38" s="17"/>
      <c r="C38" s="15">
        <v>0</v>
      </c>
      <c r="D38" s="15">
        <v>0</v>
      </c>
      <c r="E38" s="19"/>
      <c r="F38" s="15">
        <v>0</v>
      </c>
      <c r="G38" s="37">
        <v>0</v>
      </c>
    </row>
    <row r="39" spans="1:7" x14ac:dyDescent="0.25">
      <c r="A39" s="13" t="s">
        <v>1238</v>
      </c>
      <c r="B39" s="17"/>
      <c r="C39" s="15">
        <v>110</v>
      </c>
      <c r="D39" s="15">
        <v>60</v>
      </c>
      <c r="E39" s="15">
        <v>62</v>
      </c>
      <c r="F39" s="15">
        <v>103</v>
      </c>
      <c r="G39" s="37">
        <v>335</v>
      </c>
    </row>
    <row r="40" spans="1:7" x14ac:dyDescent="0.25">
      <c r="A40" s="13" t="s">
        <v>1171</v>
      </c>
      <c r="B40" s="17"/>
      <c r="C40" s="15">
        <v>4</v>
      </c>
      <c r="D40" s="15">
        <v>3</v>
      </c>
      <c r="E40" s="15">
        <v>2</v>
      </c>
      <c r="F40" s="15">
        <v>4</v>
      </c>
      <c r="G40" s="37">
        <v>13</v>
      </c>
    </row>
    <row r="41" spans="1:7" x14ac:dyDescent="0.25">
      <c r="A41" s="13" t="s">
        <v>1239</v>
      </c>
      <c r="B41" s="17"/>
      <c r="C41" s="15">
        <v>12</v>
      </c>
      <c r="D41" s="15">
        <v>19</v>
      </c>
      <c r="E41" s="15">
        <v>20</v>
      </c>
      <c r="F41" s="15">
        <v>23</v>
      </c>
      <c r="G41" s="37">
        <v>74</v>
      </c>
    </row>
    <row r="42" spans="1:7" x14ac:dyDescent="0.25">
      <c r="A42" s="13" t="s">
        <v>1075</v>
      </c>
      <c r="B42" s="17"/>
      <c r="C42" s="15">
        <v>0</v>
      </c>
      <c r="D42" s="15">
        <v>1</v>
      </c>
      <c r="E42" s="19"/>
      <c r="F42" s="15">
        <v>0</v>
      </c>
      <c r="G42" s="37">
        <v>1</v>
      </c>
    </row>
    <row r="43" spans="1:7" x14ac:dyDescent="0.25">
      <c r="A43" s="13" t="s">
        <v>1076</v>
      </c>
      <c r="B43" s="17"/>
      <c r="C43" s="15">
        <v>0</v>
      </c>
      <c r="D43" s="15">
        <v>0</v>
      </c>
      <c r="E43" s="19"/>
      <c r="F43" s="15">
        <v>0</v>
      </c>
      <c r="G43" s="37">
        <v>0</v>
      </c>
    </row>
    <row r="44" spans="1:7" x14ac:dyDescent="0.25">
      <c r="A44" s="13" t="s">
        <v>1134</v>
      </c>
      <c r="B44" s="17"/>
      <c r="C44" s="15">
        <v>0</v>
      </c>
      <c r="D44" s="15">
        <v>0</v>
      </c>
      <c r="E44" s="19"/>
      <c r="F44" s="15">
        <v>0</v>
      </c>
      <c r="G44" s="37">
        <v>0</v>
      </c>
    </row>
    <row r="45" spans="1:7" x14ac:dyDescent="0.25">
      <c r="A45" s="13" t="s">
        <v>1135</v>
      </c>
      <c r="B45" s="17"/>
      <c r="C45" s="15">
        <v>0</v>
      </c>
      <c r="D45" s="15">
        <v>0</v>
      </c>
      <c r="E45" s="19"/>
      <c r="F45" s="15">
        <v>0</v>
      </c>
      <c r="G45" s="37">
        <v>0</v>
      </c>
    </row>
    <row r="46" spans="1:7" x14ac:dyDescent="0.25">
      <c r="A46" s="18"/>
    </row>
    <row r="47" spans="1:7" x14ac:dyDescent="0.25">
      <c r="A47" s="30" t="s">
        <v>1240</v>
      </c>
    </row>
    <row r="48" spans="1:7" x14ac:dyDescent="0.25">
      <c r="A48" s="31"/>
      <c r="B48" s="32"/>
      <c r="C48" s="106" t="s">
        <v>7</v>
      </c>
      <c r="D48" s="107"/>
      <c r="E48" s="107"/>
      <c r="F48" s="107"/>
      <c r="G48" s="108" t="s">
        <v>3</v>
      </c>
    </row>
    <row r="49" spans="1:7" ht="22.5" x14ac:dyDescent="0.25">
      <c r="A49" s="34"/>
      <c r="B49" s="35"/>
      <c r="C49" s="33" t="s">
        <v>729</v>
      </c>
      <c r="D49" s="33" t="s">
        <v>730</v>
      </c>
      <c r="E49" s="33" t="s">
        <v>731</v>
      </c>
      <c r="F49" s="33" t="s">
        <v>732</v>
      </c>
      <c r="G49" s="109"/>
    </row>
    <row r="50" spans="1:7" x14ac:dyDescent="0.25">
      <c r="A50" s="34"/>
      <c r="B50" s="35"/>
      <c r="C50" s="11" t="s">
        <v>3</v>
      </c>
      <c r="D50" s="11" t="s">
        <v>3</v>
      </c>
      <c r="E50" s="11" t="s">
        <v>3</v>
      </c>
      <c r="F50" s="11" t="s">
        <v>3</v>
      </c>
      <c r="G50" s="110"/>
    </row>
    <row r="51" spans="1:7" x14ac:dyDescent="0.25">
      <c r="A51" s="13" t="s">
        <v>1228</v>
      </c>
      <c r="B51" s="17"/>
      <c r="C51" s="15">
        <v>0</v>
      </c>
      <c r="D51" s="15">
        <v>0</v>
      </c>
      <c r="E51" s="15">
        <v>2</v>
      </c>
      <c r="F51" s="15">
        <v>0</v>
      </c>
      <c r="G51" s="37">
        <v>2</v>
      </c>
    </row>
    <row r="52" spans="1:7" x14ac:dyDescent="0.25">
      <c r="A52" s="13" t="s">
        <v>1229</v>
      </c>
      <c r="B52" s="17"/>
      <c r="C52" s="15">
        <v>2</v>
      </c>
      <c r="D52" s="15">
        <v>3</v>
      </c>
      <c r="E52" s="15">
        <v>6</v>
      </c>
      <c r="F52" s="15">
        <v>10</v>
      </c>
      <c r="G52" s="37">
        <v>21</v>
      </c>
    </row>
    <row r="53" spans="1:7" x14ac:dyDescent="0.25">
      <c r="A53" s="13" t="s">
        <v>1230</v>
      </c>
      <c r="B53" s="17"/>
      <c r="C53" s="15">
        <v>1</v>
      </c>
      <c r="D53" s="15">
        <v>0</v>
      </c>
      <c r="E53" s="19"/>
      <c r="F53" s="15">
        <v>0</v>
      </c>
      <c r="G53" s="37">
        <v>1</v>
      </c>
    </row>
    <row r="54" spans="1:7" x14ac:dyDescent="0.25">
      <c r="A54" s="13" t="s">
        <v>1231</v>
      </c>
      <c r="B54" s="17"/>
      <c r="C54" s="15">
        <v>2</v>
      </c>
      <c r="D54" s="15">
        <v>0</v>
      </c>
      <c r="E54" s="15">
        <v>2</v>
      </c>
      <c r="F54" s="15">
        <v>2</v>
      </c>
      <c r="G54" s="37">
        <v>6</v>
      </c>
    </row>
    <row r="55" spans="1:7" x14ac:dyDescent="0.25">
      <c r="A55" s="13" t="s">
        <v>385</v>
      </c>
      <c r="B55" s="17"/>
      <c r="C55" s="15">
        <v>5</v>
      </c>
      <c r="D55" s="15">
        <v>1</v>
      </c>
      <c r="E55" s="15">
        <v>13</v>
      </c>
      <c r="F55" s="15">
        <v>5</v>
      </c>
      <c r="G55" s="37">
        <v>24</v>
      </c>
    </row>
    <row r="56" spans="1:7" x14ac:dyDescent="0.25">
      <c r="A56" s="13" t="s">
        <v>1232</v>
      </c>
      <c r="B56" s="17"/>
      <c r="C56" s="15">
        <v>4</v>
      </c>
      <c r="D56" s="15">
        <v>0</v>
      </c>
      <c r="E56" s="15">
        <v>3</v>
      </c>
      <c r="F56" s="15">
        <v>10</v>
      </c>
      <c r="G56" s="37">
        <v>17</v>
      </c>
    </row>
    <row r="57" spans="1:7" x14ac:dyDescent="0.25">
      <c r="A57" s="18"/>
    </row>
    <row r="58" spans="1:7" x14ac:dyDescent="0.25">
      <c r="A58" s="30" t="s">
        <v>1241</v>
      </c>
    </row>
    <row r="59" spans="1:7" x14ac:dyDescent="0.25">
      <c r="A59" s="31"/>
      <c r="B59" s="32"/>
      <c r="C59" s="106" t="s">
        <v>7</v>
      </c>
      <c r="D59" s="107"/>
      <c r="E59" s="107"/>
      <c r="F59" s="107"/>
      <c r="G59" s="108" t="s">
        <v>3</v>
      </c>
    </row>
    <row r="60" spans="1:7" ht="22.5" x14ac:dyDescent="0.25">
      <c r="A60" s="34"/>
      <c r="B60" s="35"/>
      <c r="C60" s="33" t="s">
        <v>729</v>
      </c>
      <c r="D60" s="33" t="s">
        <v>730</v>
      </c>
      <c r="E60" s="33" t="s">
        <v>731</v>
      </c>
      <c r="F60" s="33" t="s">
        <v>732</v>
      </c>
      <c r="G60" s="109"/>
    </row>
    <row r="61" spans="1:7" x14ac:dyDescent="0.25">
      <c r="A61" s="34"/>
      <c r="B61" s="35"/>
      <c r="C61" s="11" t="s">
        <v>3</v>
      </c>
      <c r="D61" s="11" t="s">
        <v>3</v>
      </c>
      <c r="E61" s="11" t="s">
        <v>3</v>
      </c>
      <c r="F61" s="11" t="s">
        <v>3</v>
      </c>
      <c r="G61" s="110"/>
    </row>
    <row r="62" spans="1:7" x14ac:dyDescent="0.25">
      <c r="A62" s="99" t="s">
        <v>1228</v>
      </c>
      <c r="B62" s="14" t="s">
        <v>794</v>
      </c>
      <c r="C62" s="15">
        <v>4</v>
      </c>
      <c r="D62" s="15">
        <v>1</v>
      </c>
      <c r="E62" s="19"/>
      <c r="F62" s="15">
        <v>2</v>
      </c>
      <c r="G62" s="37">
        <v>7</v>
      </c>
    </row>
    <row r="63" spans="1:7" x14ac:dyDescent="0.25">
      <c r="A63" s="101"/>
      <c r="B63" s="14" t="s">
        <v>795</v>
      </c>
      <c r="C63" s="15">
        <v>3</v>
      </c>
      <c r="D63" s="15">
        <v>0</v>
      </c>
      <c r="E63" s="15">
        <v>1</v>
      </c>
      <c r="F63" s="15">
        <v>2</v>
      </c>
      <c r="G63" s="37">
        <v>6</v>
      </c>
    </row>
    <row r="64" spans="1:7" x14ac:dyDescent="0.25">
      <c r="A64" s="99" t="s">
        <v>1229</v>
      </c>
      <c r="B64" s="14" t="s">
        <v>794</v>
      </c>
      <c r="C64" s="15">
        <v>3</v>
      </c>
      <c r="D64" s="15">
        <v>11</v>
      </c>
      <c r="E64" s="15">
        <v>3</v>
      </c>
      <c r="F64" s="15">
        <v>8</v>
      </c>
      <c r="G64" s="37">
        <v>25</v>
      </c>
    </row>
    <row r="65" spans="1:7" x14ac:dyDescent="0.25">
      <c r="A65" s="101"/>
      <c r="B65" s="14" t="s">
        <v>795</v>
      </c>
      <c r="C65" s="15">
        <v>0</v>
      </c>
      <c r="D65" s="15">
        <v>2</v>
      </c>
      <c r="E65" s="15">
        <v>3</v>
      </c>
      <c r="F65" s="15">
        <v>3</v>
      </c>
      <c r="G65" s="37">
        <v>8</v>
      </c>
    </row>
    <row r="66" spans="1:7" x14ac:dyDescent="0.25">
      <c r="A66" s="99" t="s">
        <v>1230</v>
      </c>
      <c r="B66" s="14" t="s">
        <v>794</v>
      </c>
      <c r="C66" s="15">
        <v>1</v>
      </c>
      <c r="D66" s="15">
        <v>0</v>
      </c>
      <c r="E66" s="15">
        <v>1</v>
      </c>
      <c r="F66" s="15">
        <v>0</v>
      </c>
      <c r="G66" s="37">
        <v>2</v>
      </c>
    </row>
    <row r="67" spans="1:7" x14ac:dyDescent="0.25">
      <c r="A67" s="101"/>
      <c r="B67" s="14" t="s">
        <v>795</v>
      </c>
      <c r="C67" s="15">
        <v>0</v>
      </c>
      <c r="D67" s="15">
        <v>0</v>
      </c>
      <c r="E67" s="19"/>
      <c r="F67" s="15">
        <v>0</v>
      </c>
      <c r="G67" s="37">
        <v>0</v>
      </c>
    </row>
    <row r="68" spans="1:7" x14ac:dyDescent="0.25">
      <c r="A68" s="99" t="s">
        <v>1231</v>
      </c>
      <c r="B68" s="14" t="s">
        <v>794</v>
      </c>
      <c r="C68" s="15">
        <v>3</v>
      </c>
      <c r="D68" s="15">
        <v>1</v>
      </c>
      <c r="E68" s="19"/>
      <c r="F68" s="15">
        <v>1</v>
      </c>
      <c r="G68" s="37">
        <v>5</v>
      </c>
    </row>
    <row r="69" spans="1:7" x14ac:dyDescent="0.25">
      <c r="A69" s="101"/>
      <c r="B69" s="14" t="s">
        <v>795</v>
      </c>
      <c r="C69" s="15">
        <v>1</v>
      </c>
      <c r="D69" s="15">
        <v>0</v>
      </c>
      <c r="E69" s="19"/>
      <c r="F69" s="15">
        <v>0</v>
      </c>
      <c r="G69" s="37">
        <v>1</v>
      </c>
    </row>
    <row r="70" spans="1:7" x14ac:dyDescent="0.25">
      <c r="A70" s="99" t="s">
        <v>385</v>
      </c>
      <c r="B70" s="14" t="s">
        <v>794</v>
      </c>
      <c r="C70" s="15">
        <v>3</v>
      </c>
      <c r="D70" s="15">
        <v>6</v>
      </c>
      <c r="E70" s="15">
        <v>3</v>
      </c>
      <c r="F70" s="15">
        <v>5</v>
      </c>
      <c r="G70" s="37">
        <v>17</v>
      </c>
    </row>
    <row r="71" spans="1:7" x14ac:dyDescent="0.25">
      <c r="A71" s="101"/>
      <c r="B71" s="14" t="s">
        <v>795</v>
      </c>
      <c r="C71" s="15">
        <v>0</v>
      </c>
      <c r="D71" s="15">
        <v>1</v>
      </c>
      <c r="E71" s="15">
        <v>1</v>
      </c>
      <c r="F71" s="15">
        <v>1</v>
      </c>
      <c r="G71" s="37">
        <v>3</v>
      </c>
    </row>
    <row r="72" spans="1:7" x14ac:dyDescent="0.25">
      <c r="A72" s="99" t="s">
        <v>1232</v>
      </c>
      <c r="B72" s="14" t="s">
        <v>794</v>
      </c>
      <c r="C72" s="15">
        <v>8</v>
      </c>
      <c r="D72" s="15">
        <v>7</v>
      </c>
      <c r="E72" s="15">
        <v>6</v>
      </c>
      <c r="F72" s="15">
        <v>7</v>
      </c>
      <c r="G72" s="37">
        <v>28</v>
      </c>
    </row>
    <row r="73" spans="1:7" x14ac:dyDescent="0.25">
      <c r="A73" s="101"/>
      <c r="B73" s="14" t="s">
        <v>795</v>
      </c>
      <c r="C73" s="15">
        <v>1</v>
      </c>
      <c r="D73" s="15">
        <v>1</v>
      </c>
      <c r="E73" s="19"/>
      <c r="F73" s="15">
        <v>2</v>
      </c>
      <c r="G73" s="37">
        <v>4</v>
      </c>
    </row>
    <row r="74" spans="1:7" x14ac:dyDescent="0.25">
      <c r="A74" s="20"/>
    </row>
  </sheetData>
  <sheetProtection algorithmName="SHA-512" hashValue="upNQ6pKTw5K6uXzQrJiG2ligodjtiXaRssnzeJDJ5mGsbFY1F1BuCeFaGRHw/Fxze7QOayeTDD6SAtY2jU1I4w==" saltValue="OSt72xFmbDTh4w47T8PSmA==" spinCount="100000" sheet="1" objects="1" scenarios="1"/>
  <mergeCells count="25">
    <mergeCell ref="A72:A73"/>
    <mergeCell ref="A62:A63"/>
    <mergeCell ref="A64:A65"/>
    <mergeCell ref="A66:A67"/>
    <mergeCell ref="A68:A69"/>
    <mergeCell ref="A70:A71"/>
    <mergeCell ref="C34:F34"/>
    <mergeCell ref="G34:G36"/>
    <mergeCell ref="C48:F48"/>
    <mergeCell ref="G48:G50"/>
    <mergeCell ref="C59:F59"/>
    <mergeCell ref="G59:G61"/>
    <mergeCell ref="A13:B13"/>
    <mergeCell ref="C15:F15"/>
    <mergeCell ref="G15:G17"/>
    <mergeCell ref="C23:F23"/>
    <mergeCell ref="G23:G25"/>
    <mergeCell ref="C4:N4"/>
    <mergeCell ref="O4:O6"/>
    <mergeCell ref="P4:P6"/>
    <mergeCell ref="Q4:Q6"/>
    <mergeCell ref="C5:E5"/>
    <mergeCell ref="F5:H5"/>
    <mergeCell ref="I5:K5"/>
    <mergeCell ref="L5:N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V47"/>
  <sheetViews>
    <sheetView showGridLines="0" workbookViewId="0"/>
  </sheetViews>
  <sheetFormatPr baseColWidth="10" defaultColWidth="8.85546875" defaultRowHeight="15" x14ac:dyDescent="0.25"/>
  <cols>
    <col min="1" max="1" width="59.5703125" bestFit="1" customWidth="1"/>
    <col min="2" max="2" width="55" customWidth="1"/>
    <col min="3" max="3" width="22" bestFit="1" customWidth="1"/>
    <col min="4" max="4" width="8.7109375" bestFit="1" customWidth="1"/>
    <col min="5" max="5" width="16.42578125" bestFit="1" customWidth="1"/>
    <col min="6" max="6" width="15.140625" bestFit="1" customWidth="1"/>
    <col min="7" max="7" width="22" bestFit="1" customWidth="1"/>
    <col min="8" max="8" width="8.7109375" bestFit="1" customWidth="1"/>
    <col min="9" max="9" width="16.42578125" bestFit="1" customWidth="1"/>
    <col min="10" max="10" width="15.140625" bestFit="1" customWidth="1"/>
    <col min="11" max="11" width="22" bestFit="1" customWidth="1"/>
    <col min="12" max="12" width="8.7109375" bestFit="1" customWidth="1"/>
    <col min="13" max="13" width="16.42578125" bestFit="1" customWidth="1"/>
    <col min="14" max="14" width="15.140625" bestFit="1" customWidth="1"/>
    <col min="15" max="15" width="22" bestFit="1" customWidth="1"/>
    <col min="16" max="16" width="8.7109375" bestFit="1" customWidth="1"/>
    <col min="17" max="17" width="16.42578125" bestFit="1" customWidth="1"/>
    <col min="18" max="18" width="15.140625" bestFit="1" customWidth="1"/>
    <col min="19" max="19" width="22" bestFit="1" customWidth="1"/>
    <col min="20" max="20" width="8.7109375" bestFit="1" customWidth="1"/>
    <col min="21" max="21" width="16.42578125" bestFit="1" customWidth="1"/>
    <col min="22" max="22" width="15.140625" bestFit="1" customWidth="1"/>
    <col min="23" max="24" width="12.85546875" customWidth="1"/>
  </cols>
  <sheetData>
    <row r="2" spans="1:7" x14ac:dyDescent="0.25">
      <c r="A2" s="8" t="s">
        <v>1242</v>
      </c>
    </row>
    <row r="3" spans="1:7" x14ac:dyDescent="0.25">
      <c r="A3" s="9" t="s">
        <v>1103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08" t="s">
        <v>3</v>
      </c>
    </row>
    <row r="5" spans="1:7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09"/>
    </row>
    <row r="6" spans="1:7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0"/>
    </row>
    <row r="7" spans="1:7" x14ac:dyDescent="0.25">
      <c r="A7" s="41" t="s">
        <v>815</v>
      </c>
      <c r="B7" s="17"/>
      <c r="C7" s="15">
        <v>2</v>
      </c>
      <c r="D7" s="15">
        <v>0</v>
      </c>
      <c r="E7" s="15">
        <v>1</v>
      </c>
      <c r="F7" s="15">
        <v>1</v>
      </c>
      <c r="G7" s="37">
        <v>4</v>
      </c>
    </row>
    <row r="8" spans="1:7" x14ac:dyDescent="0.25">
      <c r="A8" s="41" t="s">
        <v>62</v>
      </c>
      <c r="B8" s="17"/>
      <c r="C8" s="15">
        <v>0</v>
      </c>
      <c r="D8" s="15">
        <v>0</v>
      </c>
      <c r="E8" s="15">
        <v>1</v>
      </c>
      <c r="F8" s="15">
        <v>2</v>
      </c>
      <c r="G8" s="37">
        <v>3</v>
      </c>
    </row>
    <row r="9" spans="1:7" x14ac:dyDescent="0.25">
      <c r="A9" s="41" t="s">
        <v>1104</v>
      </c>
      <c r="B9" s="17"/>
      <c r="C9" s="15">
        <v>2</v>
      </c>
      <c r="D9" s="15">
        <v>0</v>
      </c>
      <c r="E9" s="19"/>
      <c r="F9" s="15">
        <v>0</v>
      </c>
      <c r="G9" s="37">
        <v>2</v>
      </c>
    </row>
    <row r="10" spans="1:7" x14ac:dyDescent="0.25">
      <c r="A10" s="18"/>
    </row>
    <row r="11" spans="1:7" x14ac:dyDescent="0.25">
      <c r="A11" s="9" t="s">
        <v>1243</v>
      </c>
    </row>
    <row r="12" spans="1:7" x14ac:dyDescent="0.25">
      <c r="A12" s="31"/>
      <c r="B12" s="32"/>
      <c r="C12" s="106" t="s">
        <v>7</v>
      </c>
      <c r="D12" s="107"/>
      <c r="E12" s="107"/>
      <c r="F12" s="107"/>
      <c r="G12" s="108" t="s">
        <v>3</v>
      </c>
    </row>
    <row r="13" spans="1:7" x14ac:dyDescent="0.25">
      <c r="A13" s="34"/>
      <c r="B13" s="35"/>
      <c r="C13" s="33" t="s">
        <v>729</v>
      </c>
      <c r="D13" s="33" t="s">
        <v>730</v>
      </c>
      <c r="E13" s="33" t="s">
        <v>731</v>
      </c>
      <c r="F13" s="33" t="s">
        <v>732</v>
      </c>
      <c r="G13" s="109"/>
    </row>
    <row r="14" spans="1:7" x14ac:dyDescent="0.25">
      <c r="A14" s="34"/>
      <c r="B14" s="35"/>
      <c r="C14" s="11" t="s">
        <v>3</v>
      </c>
      <c r="D14" s="11" t="s">
        <v>3</v>
      </c>
      <c r="E14" s="11" t="s">
        <v>3</v>
      </c>
      <c r="F14" s="11" t="s">
        <v>3</v>
      </c>
      <c r="G14" s="110"/>
    </row>
    <row r="15" spans="1:7" x14ac:dyDescent="0.25">
      <c r="A15" s="41" t="s">
        <v>1244</v>
      </c>
      <c r="B15" s="17"/>
      <c r="C15" s="15">
        <v>25</v>
      </c>
      <c r="D15" s="15">
        <v>1</v>
      </c>
      <c r="E15" s="15">
        <v>1</v>
      </c>
      <c r="F15" s="15">
        <v>14</v>
      </c>
      <c r="G15" s="37">
        <v>41</v>
      </c>
    </row>
    <row r="16" spans="1:7" x14ac:dyDescent="0.25">
      <c r="A16" s="41" t="s">
        <v>1245</v>
      </c>
      <c r="B16" s="17"/>
      <c r="C16" s="15">
        <v>70</v>
      </c>
      <c r="D16" s="15">
        <v>15</v>
      </c>
      <c r="E16" s="15">
        <v>1</v>
      </c>
      <c r="F16" s="15">
        <v>68</v>
      </c>
      <c r="G16" s="37">
        <v>154</v>
      </c>
    </row>
    <row r="17" spans="1:22" x14ac:dyDescent="0.25">
      <c r="A17" s="41" t="s">
        <v>795</v>
      </c>
      <c r="B17" s="17"/>
      <c r="C17" s="15">
        <v>17</v>
      </c>
      <c r="D17" s="15">
        <v>7</v>
      </c>
      <c r="E17" s="19"/>
      <c r="F17" s="15">
        <v>45</v>
      </c>
      <c r="G17" s="37">
        <v>69</v>
      </c>
    </row>
    <row r="18" spans="1:22" x14ac:dyDescent="0.25">
      <c r="A18" s="18"/>
    </row>
    <row r="19" spans="1:22" x14ac:dyDescent="0.25">
      <c r="A19" s="9" t="s">
        <v>1246</v>
      </c>
    </row>
    <row r="20" spans="1:22" x14ac:dyDescent="0.25">
      <c r="A20" s="31"/>
      <c r="B20" s="32"/>
      <c r="C20" s="106" t="s">
        <v>7</v>
      </c>
      <c r="D20" s="107"/>
      <c r="E20" s="107"/>
      <c r="F20" s="107"/>
      <c r="G20" s="108" t="s">
        <v>3</v>
      </c>
    </row>
    <row r="21" spans="1:22" x14ac:dyDescent="0.25">
      <c r="A21" s="34"/>
      <c r="B21" s="35"/>
      <c r="C21" s="33" t="s">
        <v>729</v>
      </c>
      <c r="D21" s="33" t="s">
        <v>730</v>
      </c>
      <c r="E21" s="33" t="s">
        <v>731</v>
      </c>
      <c r="F21" s="33" t="s">
        <v>732</v>
      </c>
      <c r="G21" s="109"/>
    </row>
    <row r="22" spans="1:22" x14ac:dyDescent="0.25">
      <c r="A22" s="34"/>
      <c r="B22" s="35"/>
      <c r="C22" s="11" t="s">
        <v>3</v>
      </c>
      <c r="D22" s="11" t="s">
        <v>3</v>
      </c>
      <c r="E22" s="11" t="s">
        <v>3</v>
      </c>
      <c r="F22" s="11" t="s">
        <v>3</v>
      </c>
      <c r="G22" s="110"/>
    </row>
    <row r="23" spans="1:22" x14ac:dyDescent="0.25">
      <c r="A23" s="41" t="s">
        <v>1247</v>
      </c>
      <c r="B23" s="17"/>
      <c r="C23" s="15">
        <v>331</v>
      </c>
      <c r="D23" s="15">
        <v>44</v>
      </c>
      <c r="E23" s="15">
        <v>12</v>
      </c>
      <c r="F23" s="15">
        <v>255</v>
      </c>
      <c r="G23" s="37">
        <v>642</v>
      </c>
    </row>
    <row r="24" spans="1:22" x14ac:dyDescent="0.25">
      <c r="A24" s="41" t="s">
        <v>1248</v>
      </c>
      <c r="B24" s="17"/>
      <c r="C24" s="15">
        <v>94</v>
      </c>
      <c r="D24" s="15">
        <v>20</v>
      </c>
      <c r="E24" s="15">
        <v>3</v>
      </c>
      <c r="F24" s="15">
        <v>150</v>
      </c>
      <c r="G24" s="37">
        <v>267</v>
      </c>
    </row>
    <row r="25" spans="1:22" x14ac:dyDescent="0.25">
      <c r="A25" s="9" t="s">
        <v>1249</v>
      </c>
    </row>
    <row r="26" spans="1:22" x14ac:dyDescent="0.25">
      <c r="A26" s="31"/>
      <c r="B26" s="32"/>
      <c r="C26" s="106" t="s">
        <v>7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14" t="s">
        <v>1250</v>
      </c>
      <c r="T26" s="114" t="s">
        <v>778</v>
      </c>
      <c r="U26" s="114" t="s">
        <v>1081</v>
      </c>
      <c r="V26" s="108" t="s">
        <v>1251</v>
      </c>
    </row>
    <row r="27" spans="1:22" x14ac:dyDescent="0.25">
      <c r="A27" s="34"/>
      <c r="B27" s="35"/>
      <c r="C27" s="106" t="s">
        <v>729</v>
      </c>
      <c r="D27" s="107"/>
      <c r="E27" s="107"/>
      <c r="F27" s="107"/>
      <c r="G27" s="106" t="s">
        <v>730</v>
      </c>
      <c r="H27" s="107"/>
      <c r="I27" s="107"/>
      <c r="J27" s="107"/>
      <c r="K27" s="106" t="s">
        <v>731</v>
      </c>
      <c r="L27" s="107"/>
      <c r="M27" s="107"/>
      <c r="N27" s="107"/>
      <c r="O27" s="106" t="s">
        <v>732</v>
      </c>
      <c r="P27" s="107"/>
      <c r="Q27" s="107"/>
      <c r="R27" s="107"/>
      <c r="S27" s="115"/>
      <c r="T27" s="115"/>
      <c r="U27" s="115"/>
      <c r="V27" s="109"/>
    </row>
    <row r="28" spans="1:22" ht="22.5" x14ac:dyDescent="0.25">
      <c r="A28" s="34"/>
      <c r="B28" s="35"/>
      <c r="C28" s="21" t="s">
        <v>1250</v>
      </c>
      <c r="D28" s="21" t="s">
        <v>778</v>
      </c>
      <c r="E28" s="21" t="s">
        <v>1081</v>
      </c>
      <c r="F28" s="21" t="s">
        <v>1251</v>
      </c>
      <c r="G28" s="21" t="s">
        <v>1250</v>
      </c>
      <c r="H28" s="21" t="s">
        <v>778</v>
      </c>
      <c r="I28" s="21" t="s">
        <v>1081</v>
      </c>
      <c r="J28" s="21" t="s">
        <v>1251</v>
      </c>
      <c r="K28" s="21" t="s">
        <v>1250</v>
      </c>
      <c r="L28" s="21" t="s">
        <v>778</v>
      </c>
      <c r="M28" s="21" t="s">
        <v>1081</v>
      </c>
      <c r="N28" s="21" t="s">
        <v>1251</v>
      </c>
      <c r="O28" s="21" t="s">
        <v>1250</v>
      </c>
      <c r="P28" s="21" t="s">
        <v>778</v>
      </c>
      <c r="Q28" s="21" t="s">
        <v>1081</v>
      </c>
      <c r="R28" s="21" t="s">
        <v>1251</v>
      </c>
      <c r="S28" s="116"/>
      <c r="T28" s="116"/>
      <c r="U28" s="116"/>
      <c r="V28" s="110"/>
    </row>
    <row r="29" spans="1:22" x14ac:dyDescent="0.25">
      <c r="A29" s="117" t="s">
        <v>1252</v>
      </c>
      <c r="B29" s="36" t="s">
        <v>1253</v>
      </c>
      <c r="C29" s="15">
        <v>10</v>
      </c>
      <c r="D29" s="15">
        <v>2</v>
      </c>
      <c r="E29" s="15">
        <v>2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30</v>
      </c>
      <c r="L29" s="15">
        <v>0</v>
      </c>
      <c r="M29" s="15">
        <v>1</v>
      </c>
      <c r="N29" s="15">
        <v>0</v>
      </c>
      <c r="O29" s="15">
        <v>15</v>
      </c>
      <c r="P29" s="15">
        <v>1</v>
      </c>
      <c r="Q29" s="15">
        <v>1</v>
      </c>
      <c r="R29" s="15">
        <v>0</v>
      </c>
      <c r="S29" s="49">
        <v>55</v>
      </c>
      <c r="T29" s="49">
        <v>3</v>
      </c>
      <c r="U29" s="49">
        <v>4</v>
      </c>
      <c r="V29" s="49">
        <v>0</v>
      </c>
    </row>
    <row r="30" spans="1:22" x14ac:dyDescent="0.25">
      <c r="A30" s="119"/>
      <c r="B30" s="36" t="s">
        <v>1254</v>
      </c>
      <c r="C30" s="15">
        <v>12</v>
      </c>
      <c r="D30" s="15">
        <v>2</v>
      </c>
      <c r="E30" s="15">
        <v>1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9"/>
      <c r="L30" s="19"/>
      <c r="M30" s="19"/>
      <c r="N30" s="19"/>
      <c r="O30" s="15">
        <v>0</v>
      </c>
      <c r="P30" s="15">
        <v>0</v>
      </c>
      <c r="Q30" s="15">
        <v>1</v>
      </c>
      <c r="R30" s="15">
        <v>0</v>
      </c>
      <c r="S30" s="49">
        <v>12</v>
      </c>
      <c r="T30" s="49">
        <v>2</v>
      </c>
      <c r="U30" s="49">
        <v>2</v>
      </c>
      <c r="V30" s="49">
        <v>0</v>
      </c>
    </row>
    <row r="31" spans="1:22" x14ac:dyDescent="0.25">
      <c r="A31" s="41" t="s">
        <v>1255</v>
      </c>
      <c r="B31" s="36" t="s">
        <v>1256</v>
      </c>
      <c r="C31" s="15">
        <v>3</v>
      </c>
      <c r="D31" s="15">
        <v>0</v>
      </c>
      <c r="E31" s="15">
        <v>1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2</v>
      </c>
      <c r="L31" s="19"/>
      <c r="M31" s="19"/>
      <c r="N31" s="19"/>
      <c r="O31" s="15">
        <v>0</v>
      </c>
      <c r="P31" s="15">
        <v>1</v>
      </c>
      <c r="Q31" s="15">
        <v>0</v>
      </c>
      <c r="R31" s="15">
        <v>0</v>
      </c>
      <c r="S31" s="49">
        <v>5</v>
      </c>
      <c r="T31" s="49">
        <v>1</v>
      </c>
      <c r="U31" s="49">
        <v>1</v>
      </c>
      <c r="V31" s="49">
        <v>0</v>
      </c>
    </row>
    <row r="32" spans="1:22" ht="22.5" x14ac:dyDescent="0.25">
      <c r="A32" s="117" t="s">
        <v>1257</v>
      </c>
      <c r="B32" s="36" t="s">
        <v>1258</v>
      </c>
      <c r="C32" s="15">
        <v>30</v>
      </c>
      <c r="D32" s="15">
        <v>10</v>
      </c>
      <c r="E32" s="15">
        <v>18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1</v>
      </c>
      <c r="M32" s="15">
        <v>1</v>
      </c>
      <c r="N32" s="15">
        <v>0</v>
      </c>
      <c r="O32" s="15">
        <v>3</v>
      </c>
      <c r="P32" s="15">
        <v>7</v>
      </c>
      <c r="Q32" s="15">
        <v>7</v>
      </c>
      <c r="R32" s="15">
        <v>1</v>
      </c>
      <c r="S32" s="49">
        <v>33</v>
      </c>
      <c r="T32" s="49">
        <v>18</v>
      </c>
      <c r="U32" s="49">
        <v>26</v>
      </c>
      <c r="V32" s="49">
        <v>1</v>
      </c>
    </row>
    <row r="33" spans="1:22" x14ac:dyDescent="0.25">
      <c r="A33" s="118"/>
      <c r="B33" s="36" t="s">
        <v>1259</v>
      </c>
      <c r="C33" s="15">
        <v>12</v>
      </c>
      <c r="D33" s="15">
        <v>5</v>
      </c>
      <c r="E33" s="15">
        <v>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2</v>
      </c>
      <c r="L33" s="19"/>
      <c r="M33" s="19"/>
      <c r="N33" s="19"/>
      <c r="O33" s="15">
        <v>6</v>
      </c>
      <c r="P33" s="15">
        <v>0</v>
      </c>
      <c r="Q33" s="15">
        <v>0</v>
      </c>
      <c r="R33" s="15">
        <v>0</v>
      </c>
      <c r="S33" s="49">
        <v>20</v>
      </c>
      <c r="T33" s="49">
        <v>5</v>
      </c>
      <c r="U33" s="49">
        <v>1</v>
      </c>
      <c r="V33" s="49">
        <v>0</v>
      </c>
    </row>
    <row r="34" spans="1:22" x14ac:dyDescent="0.25">
      <c r="A34" s="119"/>
      <c r="B34" s="36" t="s">
        <v>1260</v>
      </c>
      <c r="C34" s="15">
        <v>23</v>
      </c>
      <c r="D34" s="15">
        <v>12</v>
      </c>
      <c r="E34" s="15">
        <v>7</v>
      </c>
      <c r="F34" s="15">
        <v>0</v>
      </c>
      <c r="G34" s="15">
        <v>1</v>
      </c>
      <c r="H34" s="15">
        <v>0</v>
      </c>
      <c r="I34" s="15">
        <v>0</v>
      </c>
      <c r="J34" s="15">
        <v>0</v>
      </c>
      <c r="K34" s="15">
        <v>3</v>
      </c>
      <c r="L34" s="15">
        <v>0</v>
      </c>
      <c r="M34" s="15">
        <v>0</v>
      </c>
      <c r="N34" s="15">
        <v>1</v>
      </c>
      <c r="O34" s="15">
        <v>23</v>
      </c>
      <c r="P34" s="15">
        <v>1</v>
      </c>
      <c r="Q34" s="15">
        <v>18</v>
      </c>
      <c r="R34" s="15">
        <v>0</v>
      </c>
      <c r="S34" s="49">
        <v>50</v>
      </c>
      <c r="T34" s="49">
        <v>13</v>
      </c>
      <c r="U34" s="49">
        <v>25</v>
      </c>
      <c r="V34" s="49">
        <v>1</v>
      </c>
    </row>
    <row r="35" spans="1:22" ht="22.5" x14ac:dyDescent="0.25">
      <c r="A35" s="117" t="s">
        <v>1261</v>
      </c>
      <c r="B35" s="36" t="s">
        <v>1262</v>
      </c>
      <c r="C35" s="15">
        <v>8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9"/>
      <c r="L35" s="19"/>
      <c r="M35" s="19"/>
      <c r="N35" s="19"/>
      <c r="O35" s="15">
        <v>2</v>
      </c>
      <c r="P35" s="15">
        <v>0</v>
      </c>
      <c r="Q35" s="15">
        <v>0</v>
      </c>
      <c r="R35" s="15">
        <v>0</v>
      </c>
      <c r="S35" s="49">
        <v>10</v>
      </c>
      <c r="T35" s="49">
        <v>0</v>
      </c>
      <c r="U35" s="49">
        <v>0</v>
      </c>
      <c r="V35" s="49">
        <v>0</v>
      </c>
    </row>
    <row r="36" spans="1:22" x14ac:dyDescent="0.25">
      <c r="A36" s="118"/>
      <c r="B36" s="36" t="s">
        <v>1263</v>
      </c>
      <c r="C36" s="15">
        <v>4</v>
      </c>
      <c r="D36" s="15">
        <v>4</v>
      </c>
      <c r="E36" s="15">
        <v>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9"/>
      <c r="L36" s="19"/>
      <c r="M36" s="19"/>
      <c r="N36" s="19"/>
      <c r="O36" s="15">
        <v>0</v>
      </c>
      <c r="P36" s="15">
        <v>0</v>
      </c>
      <c r="Q36" s="15">
        <v>0</v>
      </c>
      <c r="R36" s="15">
        <v>0</v>
      </c>
      <c r="S36" s="49">
        <v>4</v>
      </c>
      <c r="T36" s="49">
        <v>4</v>
      </c>
      <c r="U36" s="49">
        <v>8</v>
      </c>
      <c r="V36" s="49">
        <v>0</v>
      </c>
    </row>
    <row r="37" spans="1:22" ht="22.5" x14ac:dyDescent="0.25">
      <c r="A37" s="119"/>
      <c r="B37" s="36" t="s">
        <v>1264</v>
      </c>
      <c r="C37" s="15">
        <v>16</v>
      </c>
      <c r="D37" s="15">
        <v>8</v>
      </c>
      <c r="E37" s="15">
        <v>7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1</v>
      </c>
      <c r="L37" s="19"/>
      <c r="M37" s="19"/>
      <c r="N37" s="19"/>
      <c r="O37" s="15">
        <v>2</v>
      </c>
      <c r="P37" s="15">
        <v>2</v>
      </c>
      <c r="Q37" s="15">
        <v>4</v>
      </c>
      <c r="R37" s="15">
        <v>0</v>
      </c>
      <c r="S37" s="49">
        <v>19</v>
      </c>
      <c r="T37" s="49">
        <v>10</v>
      </c>
      <c r="U37" s="49">
        <v>11</v>
      </c>
      <c r="V37" s="49">
        <v>0</v>
      </c>
    </row>
    <row r="38" spans="1:22" ht="22.5" x14ac:dyDescent="0.25">
      <c r="A38" s="41" t="s">
        <v>1265</v>
      </c>
      <c r="B38" s="36" t="s">
        <v>1266</v>
      </c>
      <c r="C38" s="15">
        <v>5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2</v>
      </c>
      <c r="L38" s="19"/>
      <c r="M38" s="19"/>
      <c r="N38" s="19"/>
      <c r="O38" s="15">
        <v>4</v>
      </c>
      <c r="P38" s="15">
        <v>0</v>
      </c>
      <c r="Q38" s="15">
        <v>0</v>
      </c>
      <c r="R38" s="15">
        <v>0</v>
      </c>
      <c r="S38" s="49">
        <v>11</v>
      </c>
      <c r="T38" s="49">
        <v>0</v>
      </c>
      <c r="U38" s="49">
        <v>0</v>
      </c>
      <c r="V38" s="49">
        <v>0</v>
      </c>
    </row>
    <row r="39" spans="1:22" x14ac:dyDescent="0.25">
      <c r="A39" s="117" t="s">
        <v>1267</v>
      </c>
      <c r="B39" s="36" t="s">
        <v>1268</v>
      </c>
      <c r="C39" s="15">
        <v>1519</v>
      </c>
      <c r="D39" s="15">
        <v>72</v>
      </c>
      <c r="E39" s="15">
        <v>58</v>
      </c>
      <c r="F39" s="15">
        <v>2</v>
      </c>
      <c r="G39" s="15">
        <v>101</v>
      </c>
      <c r="H39" s="15">
        <v>14</v>
      </c>
      <c r="I39" s="15">
        <v>21</v>
      </c>
      <c r="J39" s="15">
        <v>0</v>
      </c>
      <c r="K39" s="15">
        <v>283</v>
      </c>
      <c r="L39" s="19"/>
      <c r="M39" s="19"/>
      <c r="N39" s="19"/>
      <c r="O39" s="15">
        <v>1029</v>
      </c>
      <c r="P39" s="15">
        <v>67</v>
      </c>
      <c r="Q39" s="15">
        <v>117</v>
      </c>
      <c r="R39" s="15">
        <v>0</v>
      </c>
      <c r="S39" s="49">
        <v>2932</v>
      </c>
      <c r="T39" s="49">
        <v>153</v>
      </c>
      <c r="U39" s="49">
        <v>196</v>
      </c>
      <c r="V39" s="49">
        <v>2</v>
      </c>
    </row>
    <row r="40" spans="1:22" x14ac:dyDescent="0.25">
      <c r="A40" s="118"/>
      <c r="B40" s="36" t="s">
        <v>1269</v>
      </c>
      <c r="C40" s="15">
        <v>3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1</v>
      </c>
      <c r="L40" s="19"/>
      <c r="M40" s="19"/>
      <c r="N40" s="19"/>
      <c r="O40" s="15">
        <v>4</v>
      </c>
      <c r="P40" s="15">
        <v>0</v>
      </c>
      <c r="Q40" s="15">
        <v>0</v>
      </c>
      <c r="R40" s="15">
        <v>0</v>
      </c>
      <c r="S40" s="49">
        <v>8</v>
      </c>
      <c r="T40" s="49">
        <v>0</v>
      </c>
      <c r="U40" s="49">
        <v>0</v>
      </c>
      <c r="V40" s="49">
        <v>0</v>
      </c>
    </row>
    <row r="41" spans="1:22" x14ac:dyDescent="0.25">
      <c r="A41" s="118"/>
      <c r="B41" s="36" t="s">
        <v>1270</v>
      </c>
      <c r="C41" s="15">
        <v>0</v>
      </c>
      <c r="D41" s="15">
        <v>0</v>
      </c>
      <c r="E41" s="15">
        <v>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</v>
      </c>
      <c r="L41" s="19"/>
      <c r="M41" s="19"/>
      <c r="N41" s="19"/>
      <c r="O41" s="15">
        <v>0</v>
      </c>
      <c r="P41" s="15">
        <v>0</v>
      </c>
      <c r="Q41" s="15">
        <v>1</v>
      </c>
      <c r="R41" s="15">
        <v>0</v>
      </c>
      <c r="S41" s="49">
        <v>1</v>
      </c>
      <c r="T41" s="49">
        <v>0</v>
      </c>
      <c r="U41" s="49">
        <v>2</v>
      </c>
      <c r="V41" s="49">
        <v>0</v>
      </c>
    </row>
    <row r="42" spans="1:22" x14ac:dyDescent="0.25">
      <c r="A42" s="118"/>
      <c r="B42" s="36" t="s">
        <v>1271</v>
      </c>
      <c r="C42" s="15">
        <v>6</v>
      </c>
      <c r="D42" s="15">
        <v>1</v>
      </c>
      <c r="E42" s="15">
        <v>0</v>
      </c>
      <c r="F42" s="15">
        <v>0</v>
      </c>
      <c r="G42" s="15">
        <v>1</v>
      </c>
      <c r="H42" s="15">
        <v>0</v>
      </c>
      <c r="I42" s="15">
        <v>0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49">
        <v>8</v>
      </c>
      <c r="T42" s="49">
        <v>1</v>
      </c>
      <c r="U42" s="49">
        <v>0</v>
      </c>
      <c r="V42" s="49">
        <v>0</v>
      </c>
    </row>
    <row r="43" spans="1:22" ht="22.5" x14ac:dyDescent="0.25">
      <c r="A43" s="119"/>
      <c r="B43" s="36" t="s">
        <v>1272</v>
      </c>
      <c r="C43" s="15">
        <v>1</v>
      </c>
      <c r="D43" s="15">
        <v>0</v>
      </c>
      <c r="E43" s="15">
        <v>1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9"/>
      <c r="L43" s="19"/>
      <c r="M43" s="19"/>
      <c r="N43" s="19"/>
      <c r="O43" s="15">
        <v>0</v>
      </c>
      <c r="P43" s="15">
        <v>0</v>
      </c>
      <c r="Q43" s="15">
        <v>2</v>
      </c>
      <c r="R43" s="15">
        <v>0</v>
      </c>
      <c r="S43" s="49">
        <v>1</v>
      </c>
      <c r="T43" s="49">
        <v>0</v>
      </c>
      <c r="U43" s="49">
        <v>3</v>
      </c>
      <c r="V43" s="49">
        <v>0</v>
      </c>
    </row>
    <row r="44" spans="1:22" x14ac:dyDescent="0.25">
      <c r="A44" s="41" t="s">
        <v>1273</v>
      </c>
      <c r="B44" s="36" t="s">
        <v>1274</v>
      </c>
      <c r="C44" s="15">
        <v>7</v>
      </c>
      <c r="D44" s="15">
        <v>3</v>
      </c>
      <c r="E44" s="15">
        <v>6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9"/>
      <c r="L44" s="19"/>
      <c r="M44" s="19"/>
      <c r="N44" s="19"/>
      <c r="O44" s="15">
        <v>0</v>
      </c>
      <c r="P44" s="15">
        <v>0</v>
      </c>
      <c r="Q44" s="15">
        <v>4</v>
      </c>
      <c r="R44" s="15">
        <v>0</v>
      </c>
      <c r="S44" s="49">
        <v>7</v>
      </c>
      <c r="T44" s="49">
        <v>3</v>
      </c>
      <c r="U44" s="49">
        <v>10</v>
      </c>
      <c r="V44" s="49">
        <v>0</v>
      </c>
    </row>
    <row r="45" spans="1:22" x14ac:dyDescent="0.25">
      <c r="A45" s="41" t="s">
        <v>1275</v>
      </c>
      <c r="B45" s="36" t="s">
        <v>1276</v>
      </c>
      <c r="C45" s="15">
        <v>2</v>
      </c>
      <c r="D45" s="15">
        <v>1</v>
      </c>
      <c r="E45" s="15">
        <v>1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1</v>
      </c>
      <c r="L45" s="19"/>
      <c r="M45" s="19"/>
      <c r="N45" s="19"/>
      <c r="O45" s="15">
        <v>0</v>
      </c>
      <c r="P45" s="15">
        <v>0</v>
      </c>
      <c r="Q45" s="15">
        <v>0</v>
      </c>
      <c r="R45" s="15">
        <v>0</v>
      </c>
      <c r="S45" s="49">
        <v>3</v>
      </c>
      <c r="T45" s="49">
        <v>1</v>
      </c>
      <c r="U45" s="49">
        <v>1</v>
      </c>
      <c r="V45" s="49">
        <v>0</v>
      </c>
    </row>
    <row r="46" spans="1:22" x14ac:dyDescent="0.25">
      <c r="A46" s="128" t="s">
        <v>726</v>
      </c>
      <c r="B46" s="129"/>
      <c r="C46" s="28">
        <v>1661</v>
      </c>
      <c r="D46" s="28">
        <v>120</v>
      </c>
      <c r="E46" s="28">
        <v>112</v>
      </c>
      <c r="F46" s="28">
        <v>2</v>
      </c>
      <c r="G46" s="28">
        <v>103</v>
      </c>
      <c r="H46" s="28">
        <v>14</v>
      </c>
      <c r="I46" s="28">
        <v>21</v>
      </c>
      <c r="J46" s="28">
        <v>0</v>
      </c>
      <c r="K46" s="28">
        <v>327</v>
      </c>
      <c r="L46" s="28">
        <v>1</v>
      </c>
      <c r="M46" s="28">
        <v>2</v>
      </c>
      <c r="N46" s="28">
        <v>1</v>
      </c>
      <c r="O46" s="28">
        <v>1088</v>
      </c>
      <c r="P46" s="28">
        <v>79</v>
      </c>
      <c r="Q46" s="28">
        <v>155</v>
      </c>
      <c r="R46" s="28">
        <v>1</v>
      </c>
      <c r="S46" s="28">
        <v>3179</v>
      </c>
      <c r="T46" s="28">
        <v>214</v>
      </c>
      <c r="U46" s="28">
        <v>290</v>
      </c>
      <c r="V46" s="28">
        <v>4</v>
      </c>
    </row>
    <row r="47" spans="1:22" x14ac:dyDescent="0.25">
      <c r="A47" s="20"/>
    </row>
  </sheetData>
  <sheetProtection algorithmName="SHA-512" hashValue="N8u2i+WG80gJ+hnvqyjFRkcDXBIOWgwcL/c5WX4PTUJFQAJbFszcELsN35v0qz/FGWb+UtnoNUzKxsH/VFrhDg==" saltValue="S25+TK+ZMH48NCSsw+/Gsg==" spinCount="100000" sheet="1" objects="1" scenarios="1"/>
  <mergeCells count="20">
    <mergeCell ref="A29:A30"/>
    <mergeCell ref="A32:A34"/>
    <mergeCell ref="A35:A37"/>
    <mergeCell ref="A39:A43"/>
    <mergeCell ref="A46:B46"/>
    <mergeCell ref="C26:R26"/>
    <mergeCell ref="S26:S28"/>
    <mergeCell ref="T26:T28"/>
    <mergeCell ref="U26:U28"/>
    <mergeCell ref="V26:V28"/>
    <mergeCell ref="C27:F27"/>
    <mergeCell ref="G27:J27"/>
    <mergeCell ref="K27:N27"/>
    <mergeCell ref="O27:R27"/>
    <mergeCell ref="C4:F4"/>
    <mergeCell ref="G4:G6"/>
    <mergeCell ref="C12:F12"/>
    <mergeCell ref="G12:G14"/>
    <mergeCell ref="C20:F20"/>
    <mergeCell ref="G20:G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41"/>
  <sheetViews>
    <sheetView showGridLines="0" workbookViewId="0"/>
  </sheetViews>
  <sheetFormatPr baseColWidth="10" defaultColWidth="8.85546875" defaultRowHeight="15" x14ac:dyDescent="0.25"/>
  <cols>
    <col min="1" max="1" width="74.85546875" bestFit="1" customWidth="1"/>
    <col min="2" max="2" width="46" bestFit="1" customWidth="1"/>
    <col min="3" max="3" width="6.28515625" bestFit="1" customWidth="1"/>
    <col min="4" max="4" width="3.85546875" bestFit="1" customWidth="1"/>
    <col min="5" max="5" width="6" bestFit="1" customWidth="1"/>
    <col min="6" max="6" width="7.85546875" bestFit="1" customWidth="1"/>
    <col min="7" max="7" width="4.28515625" bestFit="1" customWidth="1"/>
    <col min="8" max="9" width="53.5703125" customWidth="1"/>
  </cols>
  <sheetData>
    <row r="2" spans="1:7" x14ac:dyDescent="0.25">
      <c r="A2" s="8" t="s">
        <v>1277</v>
      </c>
    </row>
    <row r="3" spans="1:7" x14ac:dyDescent="0.25">
      <c r="A3" s="30" t="s">
        <v>1278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33" t="s">
        <v>3</v>
      </c>
    </row>
    <row r="5" spans="1:7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34"/>
    </row>
    <row r="6" spans="1:7" ht="22.5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35"/>
    </row>
    <row r="7" spans="1:7" x14ac:dyDescent="0.25">
      <c r="A7" s="99" t="s">
        <v>1279</v>
      </c>
      <c r="B7" s="36" t="s">
        <v>1280</v>
      </c>
      <c r="C7" s="15">
        <v>1455</v>
      </c>
      <c r="D7" s="15">
        <v>377</v>
      </c>
      <c r="E7" s="15">
        <v>985</v>
      </c>
      <c r="F7" s="15">
        <v>2100</v>
      </c>
      <c r="G7" s="37">
        <v>4917</v>
      </c>
    </row>
    <row r="8" spans="1:7" x14ac:dyDescent="0.25">
      <c r="A8" s="100"/>
      <c r="B8" s="36" t="s">
        <v>1281</v>
      </c>
      <c r="C8" s="15">
        <v>615</v>
      </c>
      <c r="D8" s="15">
        <v>65</v>
      </c>
      <c r="E8" s="15">
        <v>358</v>
      </c>
      <c r="F8" s="15">
        <v>526</v>
      </c>
      <c r="G8" s="37">
        <v>1564</v>
      </c>
    </row>
    <row r="9" spans="1:7" x14ac:dyDescent="0.25">
      <c r="A9" s="101"/>
      <c r="B9" s="36" t="s">
        <v>1282</v>
      </c>
      <c r="C9" s="15">
        <v>131</v>
      </c>
      <c r="D9" s="15">
        <v>102</v>
      </c>
      <c r="E9" s="15">
        <v>267</v>
      </c>
      <c r="F9" s="15">
        <v>459</v>
      </c>
      <c r="G9" s="37">
        <v>959</v>
      </c>
    </row>
    <row r="10" spans="1:7" x14ac:dyDescent="0.25">
      <c r="A10" s="18"/>
    </row>
    <row r="11" spans="1:7" x14ac:dyDescent="0.25">
      <c r="A11" s="30" t="s">
        <v>1283</v>
      </c>
    </row>
    <row r="12" spans="1:7" x14ac:dyDescent="0.25">
      <c r="A12" s="31"/>
      <c r="B12" s="32"/>
      <c r="C12" s="106" t="s">
        <v>7</v>
      </c>
      <c r="D12" s="107"/>
      <c r="E12" s="107"/>
      <c r="F12" s="107"/>
      <c r="G12" s="133" t="s">
        <v>3</v>
      </c>
    </row>
    <row r="13" spans="1:7" ht="22.5" x14ac:dyDescent="0.25">
      <c r="A13" s="34"/>
      <c r="B13" s="35"/>
      <c r="C13" s="33" t="s">
        <v>729</v>
      </c>
      <c r="D13" s="33" t="s">
        <v>730</v>
      </c>
      <c r="E13" s="33" t="s">
        <v>731</v>
      </c>
      <c r="F13" s="33" t="s">
        <v>732</v>
      </c>
      <c r="G13" s="134"/>
    </row>
    <row r="14" spans="1:7" ht="22.5" x14ac:dyDescent="0.25">
      <c r="A14" s="34"/>
      <c r="B14" s="35"/>
      <c r="C14" s="11" t="s">
        <v>3</v>
      </c>
      <c r="D14" s="11" t="s">
        <v>3</v>
      </c>
      <c r="E14" s="11" t="s">
        <v>3</v>
      </c>
      <c r="F14" s="11" t="s">
        <v>3</v>
      </c>
      <c r="G14" s="135"/>
    </row>
    <row r="15" spans="1:7" x14ac:dyDescent="0.25">
      <c r="A15" s="99" t="s">
        <v>1284</v>
      </c>
      <c r="B15" s="36" t="s">
        <v>1285</v>
      </c>
      <c r="C15" s="15">
        <v>0</v>
      </c>
      <c r="D15" s="15">
        <v>0</v>
      </c>
      <c r="E15" s="15">
        <v>0</v>
      </c>
      <c r="F15" s="15">
        <v>0</v>
      </c>
      <c r="G15" s="37">
        <v>0</v>
      </c>
    </row>
    <row r="16" spans="1:7" x14ac:dyDescent="0.25">
      <c r="A16" s="100"/>
      <c r="B16" s="36" t="s">
        <v>1286</v>
      </c>
      <c r="C16" s="15">
        <v>128</v>
      </c>
      <c r="D16" s="15">
        <v>21</v>
      </c>
      <c r="E16" s="15">
        <v>43</v>
      </c>
      <c r="F16" s="15">
        <v>119</v>
      </c>
      <c r="G16" s="37">
        <v>311</v>
      </c>
    </row>
    <row r="17" spans="1:7" ht="22.5" x14ac:dyDescent="0.25">
      <c r="A17" s="100"/>
      <c r="B17" s="36" t="s">
        <v>1287</v>
      </c>
      <c r="C17" s="15">
        <v>694</v>
      </c>
      <c r="D17" s="15">
        <v>107</v>
      </c>
      <c r="E17" s="15">
        <v>310</v>
      </c>
      <c r="F17" s="15">
        <v>568</v>
      </c>
      <c r="G17" s="37">
        <v>1679</v>
      </c>
    </row>
    <row r="18" spans="1:7" x14ac:dyDescent="0.25">
      <c r="A18" s="100"/>
      <c r="B18" s="36" t="s">
        <v>1288</v>
      </c>
      <c r="C18" s="15">
        <v>152</v>
      </c>
      <c r="D18" s="15">
        <v>57</v>
      </c>
      <c r="E18" s="15">
        <v>79</v>
      </c>
      <c r="F18" s="15">
        <v>95</v>
      </c>
      <c r="G18" s="37">
        <v>383</v>
      </c>
    </row>
    <row r="19" spans="1:7" x14ac:dyDescent="0.25">
      <c r="A19" s="100"/>
      <c r="B19" s="36" t="s">
        <v>1289</v>
      </c>
      <c r="C19" s="15">
        <v>0</v>
      </c>
      <c r="D19" s="15">
        <v>0</v>
      </c>
      <c r="E19" s="15">
        <v>0</v>
      </c>
      <c r="F19" s="15">
        <v>0</v>
      </c>
      <c r="G19" s="37">
        <v>0</v>
      </c>
    </row>
    <row r="20" spans="1:7" x14ac:dyDescent="0.25">
      <c r="A20" s="100"/>
      <c r="B20" s="36" t="s">
        <v>1290</v>
      </c>
      <c r="C20" s="15">
        <v>32</v>
      </c>
      <c r="D20" s="15">
        <v>23</v>
      </c>
      <c r="E20" s="15">
        <v>26</v>
      </c>
      <c r="F20" s="15">
        <v>5</v>
      </c>
      <c r="G20" s="37">
        <v>86</v>
      </c>
    </row>
    <row r="21" spans="1:7" x14ac:dyDescent="0.25">
      <c r="A21" s="100"/>
      <c r="B21" s="36" t="s">
        <v>1291</v>
      </c>
      <c r="C21" s="15">
        <v>0</v>
      </c>
      <c r="D21" s="15">
        <v>0</v>
      </c>
      <c r="E21" s="15">
        <v>0</v>
      </c>
      <c r="F21" s="15">
        <v>0</v>
      </c>
      <c r="G21" s="37">
        <v>0</v>
      </c>
    </row>
    <row r="22" spans="1:7" x14ac:dyDescent="0.25">
      <c r="A22" s="100"/>
      <c r="B22" s="36" t="s">
        <v>1292</v>
      </c>
      <c r="C22" s="15">
        <v>0</v>
      </c>
      <c r="D22" s="15">
        <v>0</v>
      </c>
      <c r="E22" s="15">
        <v>0</v>
      </c>
      <c r="F22" s="15">
        <v>273</v>
      </c>
      <c r="G22" s="37">
        <v>273</v>
      </c>
    </row>
    <row r="23" spans="1:7" ht="22.5" x14ac:dyDescent="0.25">
      <c r="A23" s="101"/>
      <c r="B23" s="36" t="s">
        <v>1293</v>
      </c>
      <c r="C23" s="15">
        <v>68</v>
      </c>
      <c r="D23" s="15">
        <v>0</v>
      </c>
      <c r="E23" s="15">
        <v>0</v>
      </c>
      <c r="F23" s="15">
        <v>1</v>
      </c>
      <c r="G23" s="37">
        <v>69</v>
      </c>
    </row>
    <row r="24" spans="1:7" x14ac:dyDescent="0.25">
      <c r="A24" s="18"/>
    </row>
    <row r="25" spans="1:7" x14ac:dyDescent="0.25">
      <c r="A25" s="30" t="s">
        <v>1294</v>
      </c>
    </row>
    <row r="26" spans="1:7" x14ac:dyDescent="0.25">
      <c r="A26" s="31"/>
      <c r="B26" s="32"/>
      <c r="C26" s="106" t="s">
        <v>7</v>
      </c>
      <c r="D26" s="107"/>
      <c r="E26" s="107"/>
      <c r="F26" s="107"/>
      <c r="G26" s="133" t="s">
        <v>3</v>
      </c>
    </row>
    <row r="27" spans="1:7" ht="22.5" x14ac:dyDescent="0.25">
      <c r="A27" s="34"/>
      <c r="B27" s="35"/>
      <c r="C27" s="33" t="s">
        <v>729</v>
      </c>
      <c r="D27" s="33" t="s">
        <v>730</v>
      </c>
      <c r="E27" s="33" t="s">
        <v>731</v>
      </c>
      <c r="F27" s="33" t="s">
        <v>732</v>
      </c>
      <c r="G27" s="134"/>
    </row>
    <row r="28" spans="1:7" ht="22.5" x14ac:dyDescent="0.25">
      <c r="A28" s="34"/>
      <c r="B28" s="35"/>
      <c r="C28" s="11" t="s">
        <v>3</v>
      </c>
      <c r="D28" s="11" t="s">
        <v>3</v>
      </c>
      <c r="E28" s="11" t="s">
        <v>3</v>
      </c>
      <c r="F28" s="11" t="s">
        <v>3</v>
      </c>
      <c r="G28" s="135"/>
    </row>
    <row r="29" spans="1:7" x14ac:dyDescent="0.25">
      <c r="A29" s="99" t="s">
        <v>1295</v>
      </c>
      <c r="B29" s="36" t="s">
        <v>1296</v>
      </c>
      <c r="C29" s="15">
        <v>0</v>
      </c>
      <c r="D29" s="15">
        <v>0</v>
      </c>
      <c r="E29" s="15">
        <v>0</v>
      </c>
      <c r="F29" s="15">
        <v>0</v>
      </c>
      <c r="G29" s="37">
        <v>0</v>
      </c>
    </row>
    <row r="30" spans="1:7" x14ac:dyDescent="0.25">
      <c r="A30" s="100"/>
      <c r="B30" s="36" t="s">
        <v>1297</v>
      </c>
      <c r="C30" s="15">
        <v>68</v>
      </c>
      <c r="D30" s="15">
        <v>0</v>
      </c>
      <c r="E30" s="15">
        <v>0</v>
      </c>
      <c r="F30" s="15">
        <v>0</v>
      </c>
      <c r="G30" s="37">
        <v>68</v>
      </c>
    </row>
    <row r="31" spans="1:7" x14ac:dyDescent="0.25">
      <c r="A31" s="100"/>
      <c r="B31" s="36" t="s">
        <v>874</v>
      </c>
      <c r="C31" s="15">
        <v>0</v>
      </c>
      <c r="D31" s="15">
        <v>0</v>
      </c>
      <c r="E31" s="15">
        <v>0</v>
      </c>
      <c r="F31" s="15">
        <v>0</v>
      </c>
      <c r="G31" s="37">
        <v>0</v>
      </c>
    </row>
    <row r="32" spans="1:7" x14ac:dyDescent="0.25">
      <c r="A32" s="101"/>
      <c r="B32" s="36" t="s">
        <v>1298</v>
      </c>
      <c r="C32" s="15">
        <v>0</v>
      </c>
      <c r="D32" s="15">
        <v>0</v>
      </c>
      <c r="E32" s="15">
        <v>0</v>
      </c>
      <c r="F32" s="15">
        <v>1</v>
      </c>
      <c r="G32" s="37">
        <v>1</v>
      </c>
    </row>
    <row r="33" spans="1:7" x14ac:dyDescent="0.25">
      <c r="A33" s="18"/>
    </row>
    <row r="34" spans="1:7" x14ac:dyDescent="0.25">
      <c r="A34" s="30" t="s">
        <v>1299</v>
      </c>
    </row>
    <row r="35" spans="1:7" x14ac:dyDescent="0.25">
      <c r="A35" s="31"/>
      <c r="B35" s="32"/>
      <c r="C35" s="106" t="s">
        <v>7</v>
      </c>
      <c r="D35" s="107"/>
      <c r="E35" s="107"/>
      <c r="F35" s="107"/>
      <c r="G35" s="133" t="s">
        <v>3</v>
      </c>
    </row>
    <row r="36" spans="1:7" ht="22.5" x14ac:dyDescent="0.25">
      <c r="A36" s="34"/>
      <c r="B36" s="35"/>
      <c r="C36" s="33" t="s">
        <v>729</v>
      </c>
      <c r="D36" s="33" t="s">
        <v>730</v>
      </c>
      <c r="E36" s="33" t="s">
        <v>731</v>
      </c>
      <c r="F36" s="33" t="s">
        <v>732</v>
      </c>
      <c r="G36" s="134"/>
    </row>
    <row r="37" spans="1:7" ht="22.5" x14ac:dyDescent="0.25">
      <c r="A37" s="34"/>
      <c r="B37" s="35"/>
      <c r="C37" s="11" t="s">
        <v>3</v>
      </c>
      <c r="D37" s="11" t="s">
        <v>3</v>
      </c>
      <c r="E37" s="11" t="s">
        <v>3</v>
      </c>
      <c r="F37" s="11" t="s">
        <v>3</v>
      </c>
      <c r="G37" s="135"/>
    </row>
    <row r="38" spans="1:7" x14ac:dyDescent="0.25">
      <c r="A38" s="99" t="s">
        <v>1300</v>
      </c>
      <c r="B38" s="36" t="s">
        <v>21</v>
      </c>
      <c r="C38" s="15">
        <v>0</v>
      </c>
      <c r="D38" s="15">
        <v>0</v>
      </c>
      <c r="E38" s="15">
        <v>0</v>
      </c>
      <c r="F38" s="15">
        <v>0</v>
      </c>
      <c r="G38" s="37">
        <v>0</v>
      </c>
    </row>
    <row r="39" spans="1:7" x14ac:dyDescent="0.25">
      <c r="A39" s="100"/>
      <c r="B39" s="36" t="s">
        <v>1301</v>
      </c>
      <c r="C39" s="15">
        <v>0</v>
      </c>
      <c r="D39" s="15">
        <v>0</v>
      </c>
      <c r="E39" s="15">
        <v>0</v>
      </c>
      <c r="F39" s="15">
        <v>0</v>
      </c>
      <c r="G39" s="37">
        <v>0</v>
      </c>
    </row>
    <row r="40" spans="1:7" x14ac:dyDescent="0.25">
      <c r="A40" s="101"/>
      <c r="B40" s="36" t="s">
        <v>1302</v>
      </c>
      <c r="C40" s="15">
        <v>0</v>
      </c>
      <c r="D40" s="15">
        <v>0</v>
      </c>
      <c r="E40" s="15">
        <v>0</v>
      </c>
      <c r="F40" s="15">
        <v>0</v>
      </c>
      <c r="G40" s="37">
        <v>0</v>
      </c>
    </row>
    <row r="41" spans="1:7" x14ac:dyDescent="0.25">
      <c r="A41" s="20"/>
    </row>
  </sheetData>
  <sheetProtection algorithmName="SHA-512" hashValue="L5f2jkbW5V2qZsHHCIdS1z9znr+YtYaasCeU/+fhseSIRVLg9lQk0sip7zHyzIC6yvduYzwJqx7purawgXkdaQ==" saltValue="auqDTme4USl8M0agni3yEw==" spinCount="100000" sheet="1" objects="1" scenarios="1"/>
  <mergeCells count="12">
    <mergeCell ref="A38:A40"/>
    <mergeCell ref="A15:A23"/>
    <mergeCell ref="C26:F26"/>
    <mergeCell ref="G26:G28"/>
    <mergeCell ref="A29:A32"/>
    <mergeCell ref="C35:F35"/>
    <mergeCell ref="G35:G37"/>
    <mergeCell ref="C4:F4"/>
    <mergeCell ref="G4:G6"/>
    <mergeCell ref="A7:A9"/>
    <mergeCell ref="C12:F12"/>
    <mergeCell ref="G12:G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9"/>
  <sheetViews>
    <sheetView showGridLines="0" workbookViewId="0"/>
  </sheetViews>
  <sheetFormatPr baseColWidth="10" defaultColWidth="8.85546875" defaultRowHeight="15" x14ac:dyDescent="0.25"/>
  <cols>
    <col min="1" max="1" width="64.42578125" bestFit="1" customWidth="1"/>
    <col min="2" max="2" width="24.7109375" bestFit="1" customWidth="1"/>
    <col min="3" max="3" width="6.28515625" bestFit="1" customWidth="1"/>
    <col min="4" max="4" width="3.85546875" bestFit="1" customWidth="1"/>
    <col min="5" max="5" width="6" bestFit="1" customWidth="1"/>
    <col min="6" max="6" width="7.85546875" bestFit="1" customWidth="1"/>
    <col min="7" max="7" width="3.85546875" bestFit="1" customWidth="1"/>
    <col min="8" max="9" width="54.85546875" customWidth="1"/>
  </cols>
  <sheetData>
    <row r="2" spans="1:7" x14ac:dyDescent="0.25">
      <c r="A2" s="8" t="s">
        <v>1303</v>
      </c>
    </row>
    <row r="3" spans="1:7" x14ac:dyDescent="0.25">
      <c r="A3" s="30" t="s">
        <v>1304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08" t="s">
        <v>3</v>
      </c>
    </row>
    <row r="5" spans="1:7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09"/>
    </row>
    <row r="6" spans="1:7" ht="22.5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0"/>
    </row>
    <row r="7" spans="1:7" x14ac:dyDescent="0.25">
      <c r="A7" s="99" t="s">
        <v>1305</v>
      </c>
      <c r="B7" s="14" t="s">
        <v>1306</v>
      </c>
      <c r="C7" s="15">
        <v>1</v>
      </c>
      <c r="D7" s="15">
        <v>0</v>
      </c>
      <c r="E7" s="15">
        <v>0</v>
      </c>
      <c r="F7" s="15">
        <v>0</v>
      </c>
      <c r="G7" s="37">
        <v>1</v>
      </c>
    </row>
    <row r="8" spans="1:7" x14ac:dyDescent="0.25">
      <c r="A8" s="100"/>
      <c r="B8" s="14" t="s">
        <v>1307</v>
      </c>
      <c r="C8" s="15">
        <v>0</v>
      </c>
      <c r="D8" s="15">
        <v>0</v>
      </c>
      <c r="E8" s="15">
        <v>0</v>
      </c>
      <c r="F8" s="15">
        <v>0</v>
      </c>
      <c r="G8" s="37">
        <v>0</v>
      </c>
    </row>
    <row r="9" spans="1:7" x14ac:dyDescent="0.25">
      <c r="A9" s="100"/>
      <c r="B9" s="14" t="s">
        <v>1308</v>
      </c>
      <c r="C9" s="15">
        <v>7</v>
      </c>
      <c r="D9" s="15">
        <v>5</v>
      </c>
      <c r="E9" s="15">
        <v>2</v>
      </c>
      <c r="F9" s="15">
        <v>2</v>
      </c>
      <c r="G9" s="37">
        <v>16</v>
      </c>
    </row>
    <row r="10" spans="1:7" x14ac:dyDescent="0.25">
      <c r="A10" s="100"/>
      <c r="B10" s="14" t="s">
        <v>1309</v>
      </c>
      <c r="C10" s="15">
        <v>13</v>
      </c>
      <c r="D10" s="15">
        <v>69</v>
      </c>
      <c r="E10" s="15">
        <v>51</v>
      </c>
      <c r="F10" s="15">
        <v>27</v>
      </c>
      <c r="G10" s="37">
        <v>160</v>
      </c>
    </row>
    <row r="11" spans="1:7" x14ac:dyDescent="0.25">
      <c r="A11" s="100"/>
      <c r="B11" s="14" t="s">
        <v>1310</v>
      </c>
      <c r="C11" s="15">
        <v>4</v>
      </c>
      <c r="D11" s="15">
        <v>4</v>
      </c>
      <c r="E11" s="15">
        <v>12</v>
      </c>
      <c r="F11" s="15">
        <v>4</v>
      </c>
      <c r="G11" s="37">
        <v>24</v>
      </c>
    </row>
    <row r="12" spans="1:7" x14ac:dyDescent="0.25">
      <c r="A12" s="100"/>
      <c r="B12" s="14" t="s">
        <v>1311</v>
      </c>
      <c r="C12" s="15">
        <v>0</v>
      </c>
      <c r="D12" s="15">
        <v>0</v>
      </c>
      <c r="E12" s="15">
        <v>2</v>
      </c>
      <c r="F12" s="15">
        <v>2</v>
      </c>
      <c r="G12" s="37">
        <v>4</v>
      </c>
    </row>
    <row r="13" spans="1:7" x14ac:dyDescent="0.25">
      <c r="A13" s="100"/>
      <c r="B13" s="14" t="s">
        <v>1312</v>
      </c>
      <c r="C13" s="15">
        <v>73</v>
      </c>
      <c r="D13" s="15">
        <v>3</v>
      </c>
      <c r="E13" s="15">
        <v>40</v>
      </c>
      <c r="F13" s="15">
        <v>31</v>
      </c>
      <c r="G13" s="37">
        <v>147</v>
      </c>
    </row>
    <row r="14" spans="1:7" x14ac:dyDescent="0.25">
      <c r="A14" s="100"/>
      <c r="B14" s="14" t="s">
        <v>1313</v>
      </c>
      <c r="C14" s="15">
        <v>2</v>
      </c>
      <c r="D14" s="15">
        <v>4</v>
      </c>
      <c r="E14" s="15">
        <v>7</v>
      </c>
      <c r="F14" s="15">
        <v>5</v>
      </c>
      <c r="G14" s="37">
        <v>18</v>
      </c>
    </row>
    <row r="15" spans="1:7" x14ac:dyDescent="0.25">
      <c r="A15" s="100"/>
      <c r="B15" s="14" t="s">
        <v>1314</v>
      </c>
      <c r="C15" s="15">
        <v>8</v>
      </c>
      <c r="D15" s="15">
        <v>3</v>
      </c>
      <c r="E15" s="15">
        <v>5</v>
      </c>
      <c r="F15" s="15">
        <v>1</v>
      </c>
      <c r="G15" s="37">
        <v>17</v>
      </c>
    </row>
    <row r="16" spans="1:7" x14ac:dyDescent="0.25">
      <c r="A16" s="100"/>
      <c r="B16" s="14" t="s">
        <v>1315</v>
      </c>
      <c r="C16" s="15">
        <v>22</v>
      </c>
      <c r="D16" s="15">
        <v>4</v>
      </c>
      <c r="E16" s="15">
        <v>4</v>
      </c>
      <c r="F16" s="15">
        <v>14</v>
      </c>
      <c r="G16" s="37">
        <v>44</v>
      </c>
    </row>
    <row r="17" spans="1:7" x14ac:dyDescent="0.25">
      <c r="A17" s="100"/>
      <c r="B17" s="14" t="s">
        <v>1316</v>
      </c>
      <c r="C17" s="15">
        <v>2</v>
      </c>
      <c r="D17" s="15">
        <v>0</v>
      </c>
      <c r="E17" s="15">
        <v>1</v>
      </c>
      <c r="F17" s="15">
        <v>1</v>
      </c>
      <c r="G17" s="37">
        <v>4</v>
      </c>
    </row>
    <row r="18" spans="1:7" x14ac:dyDescent="0.25">
      <c r="A18" s="101"/>
      <c r="B18" s="14" t="s">
        <v>58</v>
      </c>
      <c r="C18" s="15">
        <v>47</v>
      </c>
      <c r="D18" s="15">
        <v>48</v>
      </c>
      <c r="E18" s="15">
        <v>88</v>
      </c>
      <c r="F18" s="15">
        <v>81</v>
      </c>
      <c r="G18" s="37">
        <v>264</v>
      </c>
    </row>
    <row r="19" spans="1:7" x14ac:dyDescent="0.25">
      <c r="A19" s="20"/>
    </row>
  </sheetData>
  <sheetProtection algorithmName="SHA-512" hashValue="xCw+XsxWEzlogg1lKFZGS061F41lHGZgWZbYc9OygBKTnt1zivCBSpXtB7ERgYv4MZecrRVqUtPNWa+5uPd5Yg==" saltValue="dl+ywf4ZJaBTJjDHk7a4eQ==" spinCount="100000" sheet="1" objects="1" scenarios="1"/>
  <mergeCells count="3">
    <mergeCell ref="C4:F4"/>
    <mergeCell ref="G4:G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Q35"/>
  <sheetViews>
    <sheetView showGridLines="0" workbookViewId="0"/>
  </sheetViews>
  <sheetFormatPr baseColWidth="10" defaultColWidth="8.85546875" defaultRowHeight="15" x14ac:dyDescent="0.25"/>
  <cols>
    <col min="1" max="1" width="65" bestFit="1" customWidth="1"/>
    <col min="2" max="2" width="42" bestFit="1" customWidth="1"/>
    <col min="3" max="3" width="10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9" width="10.28515625" bestFit="1" customWidth="1"/>
    <col min="10" max="10" width="7.85546875" bestFit="1" customWidth="1"/>
    <col min="11" max="11" width="9.7109375" bestFit="1" customWidth="1"/>
    <col min="12" max="12" width="10.28515625" bestFit="1" customWidth="1"/>
    <col min="13" max="13" width="7.85546875" bestFit="1" customWidth="1"/>
    <col min="14" max="14" width="9.7109375" bestFit="1" customWidth="1"/>
    <col min="15" max="15" width="10.28515625" bestFit="1" customWidth="1"/>
    <col min="16" max="16" width="7.85546875" bestFit="1" customWidth="1"/>
    <col min="17" max="17" width="9.7109375" bestFit="1" customWidth="1"/>
    <col min="18" max="19" width="19.7109375" customWidth="1"/>
  </cols>
  <sheetData>
    <row r="2" spans="1:7" x14ac:dyDescent="0.25">
      <c r="A2" s="8" t="s">
        <v>1317</v>
      </c>
    </row>
    <row r="3" spans="1:7" x14ac:dyDescent="0.25">
      <c r="A3" s="30" t="s">
        <v>1318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08" t="s">
        <v>3</v>
      </c>
    </row>
    <row r="5" spans="1:7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09"/>
    </row>
    <row r="6" spans="1:7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0"/>
    </row>
    <row r="7" spans="1:7" x14ac:dyDescent="0.25">
      <c r="A7" s="13" t="s">
        <v>1319</v>
      </c>
      <c r="B7" s="36" t="s">
        <v>1320</v>
      </c>
      <c r="C7" s="15">
        <v>9</v>
      </c>
      <c r="D7" s="15">
        <v>1</v>
      </c>
      <c r="E7" s="15">
        <v>3</v>
      </c>
      <c r="F7" s="15">
        <v>8</v>
      </c>
      <c r="G7" s="37">
        <v>21</v>
      </c>
    </row>
    <row r="8" spans="1:7" x14ac:dyDescent="0.25">
      <c r="A8" s="13" t="s">
        <v>1321</v>
      </c>
      <c r="B8" s="36" t="s">
        <v>1322</v>
      </c>
      <c r="C8" s="15">
        <v>137</v>
      </c>
      <c r="D8" s="15">
        <v>164</v>
      </c>
      <c r="E8" s="15">
        <v>226</v>
      </c>
      <c r="F8" s="15">
        <v>100</v>
      </c>
      <c r="G8" s="37">
        <v>627</v>
      </c>
    </row>
    <row r="9" spans="1:7" ht="22.5" x14ac:dyDescent="0.25">
      <c r="A9" s="13" t="s">
        <v>1323</v>
      </c>
      <c r="B9" s="36" t="s">
        <v>1324</v>
      </c>
      <c r="C9" s="15">
        <v>175</v>
      </c>
      <c r="D9" s="15">
        <v>0</v>
      </c>
      <c r="E9" s="19"/>
      <c r="F9" s="15">
        <v>20</v>
      </c>
      <c r="G9" s="37">
        <v>195</v>
      </c>
    </row>
    <row r="10" spans="1:7" ht="22.5" x14ac:dyDescent="0.25">
      <c r="A10" s="13" t="s">
        <v>1325</v>
      </c>
      <c r="B10" s="36" t="s">
        <v>1326</v>
      </c>
      <c r="C10" s="15">
        <v>28</v>
      </c>
      <c r="D10" s="15">
        <v>21</v>
      </c>
      <c r="E10" s="19"/>
      <c r="F10" s="15">
        <v>1</v>
      </c>
      <c r="G10" s="37">
        <v>50</v>
      </c>
    </row>
    <row r="11" spans="1:7" ht="22.5" x14ac:dyDescent="0.25">
      <c r="A11" s="13" t="s">
        <v>1327</v>
      </c>
      <c r="B11" s="36" t="s">
        <v>1328</v>
      </c>
      <c r="C11" s="15">
        <v>15</v>
      </c>
      <c r="D11" s="15">
        <v>0</v>
      </c>
      <c r="E11" s="19"/>
      <c r="F11" s="15">
        <v>15</v>
      </c>
      <c r="G11" s="37">
        <v>30</v>
      </c>
    </row>
    <row r="12" spans="1:7" ht="22.5" x14ac:dyDescent="0.25">
      <c r="A12" s="13" t="s">
        <v>1329</v>
      </c>
      <c r="B12" s="36" t="s">
        <v>1330</v>
      </c>
      <c r="C12" s="15">
        <v>3</v>
      </c>
      <c r="D12" s="15">
        <v>3</v>
      </c>
      <c r="E12" s="19"/>
      <c r="F12" s="15">
        <v>0</v>
      </c>
      <c r="G12" s="37">
        <v>6</v>
      </c>
    </row>
    <row r="13" spans="1:7" x14ac:dyDescent="0.25">
      <c r="A13" s="13" t="s">
        <v>1331</v>
      </c>
      <c r="B13" s="38"/>
      <c r="C13" s="15">
        <v>126</v>
      </c>
      <c r="D13" s="15">
        <v>26</v>
      </c>
      <c r="E13" s="15">
        <v>118</v>
      </c>
      <c r="F13" s="15">
        <v>6</v>
      </c>
      <c r="G13" s="37">
        <v>276</v>
      </c>
    </row>
    <row r="14" spans="1:7" x14ac:dyDescent="0.25">
      <c r="A14" s="13" t="s">
        <v>1332</v>
      </c>
      <c r="B14" s="38"/>
      <c r="C14" s="15">
        <v>823</v>
      </c>
      <c r="D14" s="15">
        <v>466</v>
      </c>
      <c r="E14" s="15">
        <v>881</v>
      </c>
      <c r="F14" s="15">
        <v>791</v>
      </c>
      <c r="G14" s="37">
        <v>2961</v>
      </c>
    </row>
    <row r="15" spans="1:7" x14ac:dyDescent="0.25">
      <c r="A15" s="99" t="s">
        <v>1333</v>
      </c>
      <c r="B15" s="36" t="s">
        <v>1334</v>
      </c>
      <c r="C15" s="15">
        <v>7</v>
      </c>
      <c r="D15" s="15">
        <v>10</v>
      </c>
      <c r="E15" s="15">
        <v>45</v>
      </c>
      <c r="F15" s="15">
        <v>36</v>
      </c>
      <c r="G15" s="37">
        <v>98</v>
      </c>
    </row>
    <row r="16" spans="1:7" x14ac:dyDescent="0.25">
      <c r="A16" s="101"/>
      <c r="B16" s="36" t="s">
        <v>1335</v>
      </c>
      <c r="C16" s="15">
        <v>0</v>
      </c>
      <c r="D16" s="15">
        <v>0</v>
      </c>
      <c r="E16" s="19"/>
      <c r="F16" s="15">
        <v>0</v>
      </c>
      <c r="G16" s="37">
        <v>0</v>
      </c>
    </row>
    <row r="17" spans="1:17" x14ac:dyDescent="0.25">
      <c r="A17" s="9" t="s">
        <v>1336</v>
      </c>
    </row>
    <row r="18" spans="1:17" x14ac:dyDescent="0.25">
      <c r="A18" s="31"/>
      <c r="B18" s="32"/>
      <c r="C18" s="106" t="s">
        <v>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14" t="s">
        <v>818</v>
      </c>
      <c r="P18" s="114" t="s">
        <v>861</v>
      </c>
      <c r="Q18" s="108" t="s">
        <v>896</v>
      </c>
    </row>
    <row r="19" spans="1:17" x14ac:dyDescent="0.25">
      <c r="A19" s="34"/>
      <c r="B19" s="35"/>
      <c r="C19" s="106" t="s">
        <v>729</v>
      </c>
      <c r="D19" s="107"/>
      <c r="E19" s="107"/>
      <c r="F19" s="106" t="s">
        <v>730</v>
      </c>
      <c r="G19" s="107"/>
      <c r="H19" s="107"/>
      <c r="I19" s="106" t="s">
        <v>731</v>
      </c>
      <c r="J19" s="107"/>
      <c r="K19" s="107"/>
      <c r="L19" s="106" t="s">
        <v>732</v>
      </c>
      <c r="M19" s="107"/>
      <c r="N19" s="107"/>
      <c r="O19" s="115"/>
      <c r="P19" s="115"/>
      <c r="Q19" s="109"/>
    </row>
    <row r="20" spans="1:17" ht="22.5" x14ac:dyDescent="0.25">
      <c r="A20" s="34"/>
      <c r="B20" s="35"/>
      <c r="C20" s="40" t="s">
        <v>818</v>
      </c>
      <c r="D20" s="40" t="s">
        <v>861</v>
      </c>
      <c r="E20" s="40" t="s">
        <v>896</v>
      </c>
      <c r="F20" s="40" t="s">
        <v>818</v>
      </c>
      <c r="G20" s="40" t="s">
        <v>861</v>
      </c>
      <c r="H20" s="40" t="s">
        <v>896</v>
      </c>
      <c r="I20" s="40" t="s">
        <v>818</v>
      </c>
      <c r="J20" s="40" t="s">
        <v>861</v>
      </c>
      <c r="K20" s="40" t="s">
        <v>896</v>
      </c>
      <c r="L20" s="40" t="s">
        <v>818</v>
      </c>
      <c r="M20" s="40" t="s">
        <v>861</v>
      </c>
      <c r="N20" s="40" t="s">
        <v>896</v>
      </c>
      <c r="O20" s="116"/>
      <c r="P20" s="116"/>
      <c r="Q20" s="110"/>
    </row>
    <row r="21" spans="1:17" x14ac:dyDescent="0.25">
      <c r="A21" s="117" t="s">
        <v>1337</v>
      </c>
      <c r="B21" s="36" t="s">
        <v>1338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9"/>
      <c r="J21" s="19"/>
      <c r="K21" s="19"/>
      <c r="L21" s="15">
        <v>0</v>
      </c>
      <c r="M21" s="15">
        <v>0</v>
      </c>
      <c r="N21" s="15">
        <v>0</v>
      </c>
      <c r="O21" s="42">
        <v>0</v>
      </c>
      <c r="P21" s="42">
        <v>0</v>
      </c>
      <c r="Q21" s="37">
        <v>0</v>
      </c>
    </row>
    <row r="22" spans="1:17" x14ac:dyDescent="0.25">
      <c r="A22" s="118"/>
      <c r="B22" s="36" t="s">
        <v>1339</v>
      </c>
      <c r="C22" s="15">
        <v>297</v>
      </c>
      <c r="D22" s="15">
        <v>411</v>
      </c>
      <c r="E22" s="15">
        <v>67</v>
      </c>
      <c r="F22" s="15">
        <v>94</v>
      </c>
      <c r="G22" s="15">
        <v>267</v>
      </c>
      <c r="H22" s="15">
        <v>28</v>
      </c>
      <c r="I22" s="15">
        <v>127</v>
      </c>
      <c r="J22" s="15">
        <v>181</v>
      </c>
      <c r="K22" s="15">
        <v>14</v>
      </c>
      <c r="L22" s="15">
        <v>244</v>
      </c>
      <c r="M22" s="15">
        <v>355</v>
      </c>
      <c r="N22" s="15">
        <v>45</v>
      </c>
      <c r="O22" s="42">
        <v>762</v>
      </c>
      <c r="P22" s="42">
        <v>1214</v>
      </c>
      <c r="Q22" s="37">
        <v>154</v>
      </c>
    </row>
    <row r="23" spans="1:17" x14ac:dyDescent="0.25">
      <c r="A23" s="118"/>
      <c r="B23" s="36" t="s">
        <v>1340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9"/>
      <c r="J23" s="19"/>
      <c r="K23" s="19"/>
      <c r="L23" s="15">
        <v>0</v>
      </c>
      <c r="M23" s="15">
        <v>0</v>
      </c>
      <c r="N23" s="15">
        <v>0</v>
      </c>
      <c r="O23" s="42">
        <v>0</v>
      </c>
      <c r="P23" s="42">
        <v>0</v>
      </c>
      <c r="Q23" s="37">
        <v>0</v>
      </c>
    </row>
    <row r="24" spans="1:17" x14ac:dyDescent="0.25">
      <c r="A24" s="118"/>
      <c r="B24" s="36" t="s">
        <v>1341</v>
      </c>
      <c r="C24" s="19"/>
      <c r="D24" s="19"/>
      <c r="E24" s="19"/>
      <c r="F24" s="15">
        <v>0</v>
      </c>
      <c r="G24" s="15">
        <v>0</v>
      </c>
      <c r="H24" s="15">
        <v>0</v>
      </c>
      <c r="I24" s="19"/>
      <c r="J24" s="19"/>
      <c r="K24" s="19"/>
      <c r="L24" s="15">
        <v>0</v>
      </c>
      <c r="M24" s="15">
        <v>0</v>
      </c>
      <c r="N24" s="15">
        <v>0</v>
      </c>
      <c r="O24" s="42">
        <v>0</v>
      </c>
      <c r="P24" s="42">
        <v>0</v>
      </c>
      <c r="Q24" s="37">
        <v>0</v>
      </c>
    </row>
    <row r="25" spans="1:17" ht="22.5" x14ac:dyDescent="0.25">
      <c r="A25" s="118"/>
      <c r="B25" s="36" t="s">
        <v>1342</v>
      </c>
      <c r="C25" s="15">
        <v>19</v>
      </c>
      <c r="D25" s="15">
        <v>19</v>
      </c>
      <c r="E25" s="15">
        <v>19</v>
      </c>
      <c r="F25" s="15">
        <v>0</v>
      </c>
      <c r="G25" s="15">
        <v>0</v>
      </c>
      <c r="H25" s="15">
        <v>0</v>
      </c>
      <c r="I25" s="19"/>
      <c r="J25" s="19"/>
      <c r="K25" s="19"/>
      <c r="L25" s="15">
        <v>0</v>
      </c>
      <c r="M25" s="15">
        <v>0</v>
      </c>
      <c r="N25" s="15">
        <v>0</v>
      </c>
      <c r="O25" s="42">
        <v>19</v>
      </c>
      <c r="P25" s="42">
        <v>19</v>
      </c>
      <c r="Q25" s="37">
        <v>19</v>
      </c>
    </row>
    <row r="26" spans="1:17" x14ac:dyDescent="0.25">
      <c r="A26" s="118"/>
      <c r="B26" s="36" t="s">
        <v>1025</v>
      </c>
      <c r="C26" s="15">
        <v>1952</v>
      </c>
      <c r="D26" s="15">
        <v>4063</v>
      </c>
      <c r="E26" s="15">
        <v>0</v>
      </c>
      <c r="F26" s="15">
        <v>857</v>
      </c>
      <c r="G26" s="15">
        <v>1575</v>
      </c>
      <c r="H26" s="15">
        <v>0</v>
      </c>
      <c r="I26" s="15">
        <v>1207</v>
      </c>
      <c r="J26" s="15">
        <v>4261</v>
      </c>
      <c r="K26" s="15">
        <v>0</v>
      </c>
      <c r="L26" s="15">
        <v>2241</v>
      </c>
      <c r="M26" s="15">
        <v>8355</v>
      </c>
      <c r="N26" s="15">
        <v>0</v>
      </c>
      <c r="O26" s="42">
        <v>6257</v>
      </c>
      <c r="P26" s="42">
        <v>18254</v>
      </c>
      <c r="Q26" s="37">
        <v>0</v>
      </c>
    </row>
    <row r="27" spans="1:17" x14ac:dyDescent="0.25">
      <c r="A27" s="118"/>
      <c r="B27" s="36" t="s">
        <v>1343</v>
      </c>
      <c r="C27" s="15">
        <v>326</v>
      </c>
      <c r="D27" s="15">
        <v>412</v>
      </c>
      <c r="E27" s="15">
        <v>1</v>
      </c>
      <c r="F27" s="15">
        <v>1</v>
      </c>
      <c r="G27" s="15">
        <v>12</v>
      </c>
      <c r="H27" s="15">
        <v>0</v>
      </c>
      <c r="I27" s="15">
        <v>37</v>
      </c>
      <c r="J27" s="15">
        <v>46</v>
      </c>
      <c r="K27" s="15">
        <v>3</v>
      </c>
      <c r="L27" s="15">
        <v>27</v>
      </c>
      <c r="M27" s="15">
        <v>68</v>
      </c>
      <c r="N27" s="15">
        <v>0</v>
      </c>
      <c r="O27" s="42">
        <v>391</v>
      </c>
      <c r="P27" s="42">
        <v>538</v>
      </c>
      <c r="Q27" s="37">
        <v>4</v>
      </c>
    </row>
    <row r="28" spans="1:17" x14ac:dyDescent="0.25">
      <c r="A28" s="118"/>
      <c r="B28" s="36" t="s">
        <v>1344</v>
      </c>
      <c r="C28" s="15">
        <v>3</v>
      </c>
      <c r="D28" s="15">
        <v>3</v>
      </c>
      <c r="E28" s="15">
        <v>0</v>
      </c>
      <c r="F28" s="15">
        <v>0</v>
      </c>
      <c r="G28" s="15">
        <v>16</v>
      </c>
      <c r="H28" s="15">
        <v>4</v>
      </c>
      <c r="I28" s="19"/>
      <c r="J28" s="19"/>
      <c r="K28" s="19"/>
      <c r="L28" s="15">
        <v>15</v>
      </c>
      <c r="M28" s="15">
        <v>9</v>
      </c>
      <c r="N28" s="15">
        <v>0</v>
      </c>
      <c r="O28" s="42">
        <v>18</v>
      </c>
      <c r="P28" s="42">
        <v>28</v>
      </c>
      <c r="Q28" s="37">
        <v>4</v>
      </c>
    </row>
    <row r="29" spans="1:17" x14ac:dyDescent="0.25">
      <c r="A29" s="118"/>
      <c r="B29" s="36" t="s">
        <v>1345</v>
      </c>
      <c r="C29" s="15">
        <v>0</v>
      </c>
      <c r="D29" s="15">
        <v>2</v>
      </c>
      <c r="E29" s="15">
        <v>0</v>
      </c>
      <c r="F29" s="15">
        <v>4</v>
      </c>
      <c r="G29" s="15">
        <v>19</v>
      </c>
      <c r="H29" s="15">
        <v>5</v>
      </c>
      <c r="I29" s="15">
        <v>7</v>
      </c>
      <c r="J29" s="15">
        <v>10</v>
      </c>
      <c r="K29" s="15">
        <v>2</v>
      </c>
      <c r="L29" s="15">
        <v>14</v>
      </c>
      <c r="M29" s="15">
        <v>27</v>
      </c>
      <c r="N29" s="15">
        <v>5</v>
      </c>
      <c r="O29" s="42">
        <v>25</v>
      </c>
      <c r="P29" s="42">
        <v>58</v>
      </c>
      <c r="Q29" s="37">
        <v>12</v>
      </c>
    </row>
    <row r="30" spans="1:17" x14ac:dyDescent="0.25">
      <c r="A30" s="118"/>
      <c r="B30" s="36" t="s">
        <v>1346</v>
      </c>
      <c r="C30" s="15">
        <v>687</v>
      </c>
      <c r="D30" s="15">
        <v>718</v>
      </c>
      <c r="E30" s="15">
        <v>5</v>
      </c>
      <c r="F30" s="15">
        <v>91</v>
      </c>
      <c r="G30" s="15">
        <v>896</v>
      </c>
      <c r="H30" s="15">
        <v>2</v>
      </c>
      <c r="I30" s="15">
        <v>245</v>
      </c>
      <c r="J30" s="15">
        <v>677</v>
      </c>
      <c r="K30" s="15">
        <v>0</v>
      </c>
      <c r="L30" s="15">
        <v>391</v>
      </c>
      <c r="M30" s="15">
        <v>1671</v>
      </c>
      <c r="N30" s="15">
        <v>6</v>
      </c>
      <c r="O30" s="42">
        <v>1414</v>
      </c>
      <c r="P30" s="42">
        <v>3962</v>
      </c>
      <c r="Q30" s="37">
        <v>13</v>
      </c>
    </row>
    <row r="31" spans="1:17" x14ac:dyDescent="0.25">
      <c r="A31" s="118"/>
      <c r="B31" s="36" t="s">
        <v>1347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21</v>
      </c>
      <c r="J31" s="15">
        <v>6</v>
      </c>
      <c r="K31" s="15">
        <v>3</v>
      </c>
      <c r="L31" s="15">
        <v>23</v>
      </c>
      <c r="M31" s="15">
        <v>0</v>
      </c>
      <c r="N31" s="15">
        <v>1</v>
      </c>
      <c r="O31" s="42">
        <v>44</v>
      </c>
      <c r="P31" s="42">
        <v>6</v>
      </c>
      <c r="Q31" s="37">
        <v>4</v>
      </c>
    </row>
    <row r="32" spans="1:17" x14ac:dyDescent="0.25">
      <c r="A32" s="118"/>
      <c r="B32" s="36" t="s">
        <v>1348</v>
      </c>
      <c r="C32" s="15">
        <v>958</v>
      </c>
      <c r="D32" s="19"/>
      <c r="E32" s="19"/>
      <c r="F32" s="15">
        <v>0</v>
      </c>
      <c r="G32" s="15">
        <v>0</v>
      </c>
      <c r="H32" s="15">
        <v>0</v>
      </c>
      <c r="I32" s="15">
        <v>632</v>
      </c>
      <c r="J32" s="15">
        <v>388</v>
      </c>
      <c r="K32" s="15">
        <v>23</v>
      </c>
      <c r="L32" s="15">
        <v>1059</v>
      </c>
      <c r="M32" s="15">
        <v>604</v>
      </c>
      <c r="N32" s="15">
        <v>210</v>
      </c>
      <c r="O32" s="42">
        <v>2649</v>
      </c>
      <c r="P32" s="42">
        <v>992</v>
      </c>
      <c r="Q32" s="37">
        <v>233</v>
      </c>
    </row>
    <row r="33" spans="1:17" x14ac:dyDescent="0.25">
      <c r="A33" s="118"/>
      <c r="B33" s="36" t="s">
        <v>1349</v>
      </c>
      <c r="C33" s="19"/>
      <c r="D33" s="19"/>
      <c r="E33" s="19"/>
      <c r="F33" s="15">
        <v>0</v>
      </c>
      <c r="G33" s="15">
        <v>0</v>
      </c>
      <c r="H33" s="15">
        <v>0</v>
      </c>
      <c r="I33" s="15">
        <v>344</v>
      </c>
      <c r="J33" s="15">
        <v>140</v>
      </c>
      <c r="K33" s="15">
        <v>93</v>
      </c>
      <c r="L33" s="15">
        <v>369</v>
      </c>
      <c r="M33" s="15">
        <v>169</v>
      </c>
      <c r="N33" s="15">
        <v>154</v>
      </c>
      <c r="O33" s="42">
        <v>713</v>
      </c>
      <c r="P33" s="42">
        <v>309</v>
      </c>
      <c r="Q33" s="37">
        <v>247</v>
      </c>
    </row>
    <row r="34" spans="1:17" x14ac:dyDescent="0.25">
      <c r="A34" s="119"/>
      <c r="B34" s="36" t="s">
        <v>1350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1</v>
      </c>
      <c r="J34" s="19"/>
      <c r="K34" s="19"/>
      <c r="L34" s="15">
        <v>2</v>
      </c>
      <c r="M34" s="15">
        <v>6</v>
      </c>
      <c r="N34" s="15">
        <v>1</v>
      </c>
      <c r="O34" s="42">
        <v>3</v>
      </c>
      <c r="P34" s="42">
        <v>6</v>
      </c>
      <c r="Q34" s="37">
        <v>1</v>
      </c>
    </row>
    <row r="35" spans="1:17" x14ac:dyDescent="0.25">
      <c r="A35" s="20"/>
    </row>
  </sheetData>
  <sheetProtection algorithmName="SHA-512" hashValue="NrXoe7zK9rTzSREXNaabSCDgpjo6CLCpd08S/z+LratbSnkhepWVMh5m968Pmh5ocDVHNo0ACVOStIbEWLdEKw==" saltValue="UaOuw8ZTCXKnvnMxmT4uDA==" spinCount="100000" sheet="1" objects="1" scenarios="1"/>
  <mergeCells count="12">
    <mergeCell ref="A21:A34"/>
    <mergeCell ref="P18:P20"/>
    <mergeCell ref="Q18:Q20"/>
    <mergeCell ref="C19:E19"/>
    <mergeCell ref="F19:H19"/>
    <mergeCell ref="I19:K19"/>
    <mergeCell ref="L19:N19"/>
    <mergeCell ref="C4:F4"/>
    <mergeCell ref="G4:G6"/>
    <mergeCell ref="A15:A16"/>
    <mergeCell ref="C18:N18"/>
    <mergeCell ref="O18:O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9D49-3732-4DC6-9DF8-9E283F75E481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6" customWidth="1"/>
    <col min="2" max="2" width="4.7109375" style="86" customWidth="1"/>
    <col min="3" max="3" width="21.140625" style="86" customWidth="1"/>
    <col min="4" max="4" width="16.85546875" style="86" customWidth="1"/>
    <col min="5" max="5" width="20.5703125" style="86" customWidth="1"/>
    <col min="6" max="6" width="18" style="86" customWidth="1"/>
    <col min="7" max="7" width="21.7109375" style="86" customWidth="1"/>
    <col min="8" max="8" width="11.42578125" style="86"/>
    <col min="9" max="9" width="2.7109375" style="86" customWidth="1"/>
    <col min="10" max="10" width="11.42578125" style="86"/>
    <col min="11" max="11" width="20.7109375" style="86" bestFit="1" customWidth="1"/>
    <col min="12" max="12" width="22.28515625" style="86" bestFit="1" customWidth="1"/>
    <col min="13" max="13" width="11.42578125" style="86"/>
    <col min="14" max="14" width="2.7109375" style="86" customWidth="1"/>
    <col min="15" max="15" width="11.42578125" style="86"/>
    <col min="16" max="16" width="27.85546875" style="86" customWidth="1"/>
    <col min="17" max="17" width="27.140625" style="86" customWidth="1"/>
    <col min="18" max="18" width="11.42578125" style="86"/>
    <col min="19" max="19" width="2.7109375" style="86" customWidth="1"/>
    <col min="20" max="20" width="11.42578125" style="86"/>
    <col min="21" max="21" width="21.5703125" style="86" customWidth="1"/>
    <col min="22" max="22" width="19.42578125" style="86" customWidth="1"/>
    <col min="23" max="23" width="26.140625" style="86" customWidth="1"/>
    <col min="24" max="24" width="11.42578125" style="86"/>
    <col min="25" max="25" width="2.7109375" style="86" customWidth="1"/>
    <col min="26" max="26" width="11.42578125" style="86"/>
    <col min="27" max="27" width="19.28515625" style="86" customWidth="1"/>
    <col min="28" max="28" width="18.7109375" style="86" customWidth="1"/>
    <col min="29" max="29" width="14.85546875" style="86" customWidth="1"/>
    <col min="30" max="30" width="16.85546875" style="86" customWidth="1"/>
    <col min="31" max="31" width="13.42578125" style="86" customWidth="1"/>
    <col min="32" max="32" width="16" style="86" customWidth="1"/>
    <col min="33" max="33" width="11.42578125" style="86"/>
    <col min="34" max="34" width="2.7109375" style="86" customWidth="1"/>
    <col min="35" max="35" width="11.42578125" style="86"/>
    <col min="36" max="36" width="20.42578125" style="86" customWidth="1"/>
    <col min="37" max="38" width="11.42578125" style="86"/>
    <col min="39" max="39" width="19.28515625" style="86" customWidth="1"/>
    <col min="40" max="40" width="26.7109375" style="86" customWidth="1"/>
    <col min="41" max="41" width="11.42578125" style="86"/>
    <col min="42" max="42" width="2.7109375" style="86" customWidth="1"/>
    <col min="43" max="43" width="11.42578125" style="86"/>
    <col min="44" max="44" width="22" style="86" customWidth="1"/>
    <col min="45" max="45" width="18.5703125" style="86" customWidth="1"/>
    <col min="46" max="46" width="11.42578125" style="86"/>
    <col min="47" max="47" width="10.28515625" style="86" customWidth="1"/>
    <col min="48" max="48" width="20.28515625" style="86" customWidth="1"/>
    <col min="49" max="49" width="8.140625" style="86" customWidth="1"/>
    <col min="50" max="50" width="11.42578125" style="86"/>
    <col min="51" max="51" width="2.7109375" style="86" customWidth="1"/>
    <col min="52" max="52" width="11.42578125" style="86"/>
    <col min="53" max="53" width="21.28515625" style="86" customWidth="1"/>
    <col min="54" max="54" width="23.85546875" style="86" customWidth="1"/>
    <col min="55" max="55" width="12.42578125" style="86" customWidth="1"/>
    <col min="56" max="56" width="26" style="86" bestFit="1" customWidth="1"/>
    <col min="57" max="57" width="11.42578125" style="86"/>
    <col min="58" max="58" width="2.7109375" style="86" customWidth="1"/>
    <col min="59" max="59" width="11.42578125" style="86"/>
    <col min="60" max="60" width="27.140625" style="86" customWidth="1"/>
    <col min="61" max="61" width="26.85546875" style="86" customWidth="1"/>
    <col min="62" max="262" width="11.42578125" style="86"/>
    <col min="263" max="263" width="2.7109375" style="86" customWidth="1"/>
    <col min="264" max="264" width="4.7109375" style="86" customWidth="1"/>
    <col min="265" max="265" width="21.140625" style="86" customWidth="1"/>
    <col min="266" max="266" width="16.85546875" style="86" customWidth="1"/>
    <col min="267" max="267" width="20.5703125" style="86" customWidth="1"/>
    <col min="268" max="268" width="18" style="86" customWidth="1"/>
    <col min="269" max="269" width="21.7109375" style="86" customWidth="1"/>
    <col min="270" max="270" width="11.42578125" style="86"/>
    <col min="271" max="271" width="2.7109375" style="86" customWidth="1"/>
    <col min="272" max="272" width="11.42578125" style="86"/>
    <col min="273" max="273" width="27.85546875" style="86" customWidth="1"/>
    <col min="274" max="274" width="27.140625" style="86" customWidth="1"/>
    <col min="275" max="275" width="11.42578125" style="86"/>
    <col min="276" max="276" width="2.7109375" style="86" customWidth="1"/>
    <col min="277" max="277" width="11.42578125" style="86"/>
    <col min="278" max="278" width="21.5703125" style="86" customWidth="1"/>
    <col min="279" max="279" width="19.42578125" style="86" customWidth="1"/>
    <col min="280" max="280" width="26.140625" style="86" customWidth="1"/>
    <col min="281" max="281" width="11.42578125" style="86"/>
    <col min="282" max="282" width="2.7109375" style="86" customWidth="1"/>
    <col min="283" max="283" width="11.42578125" style="86"/>
    <col min="284" max="284" width="19.28515625" style="86" customWidth="1"/>
    <col min="285" max="285" width="18.7109375" style="86" customWidth="1"/>
    <col min="286" max="286" width="14.85546875" style="86" customWidth="1"/>
    <col min="287" max="287" width="16.85546875" style="86" customWidth="1"/>
    <col min="288" max="288" width="13.42578125" style="86" customWidth="1"/>
    <col min="289" max="289" width="16" style="86" customWidth="1"/>
    <col min="290" max="290" width="11.42578125" style="86"/>
    <col min="291" max="291" width="2.7109375" style="86" customWidth="1"/>
    <col min="292" max="292" width="11.42578125" style="86"/>
    <col min="293" max="293" width="20.42578125" style="86" customWidth="1"/>
    <col min="294" max="295" width="11.42578125" style="86"/>
    <col min="296" max="296" width="19.28515625" style="86" customWidth="1"/>
    <col min="297" max="297" width="26.7109375" style="86" customWidth="1"/>
    <col min="298" max="298" width="11.42578125" style="86"/>
    <col min="299" max="299" width="2.7109375" style="86" customWidth="1"/>
    <col min="300" max="300" width="11.42578125" style="86"/>
    <col min="301" max="301" width="22" style="86" customWidth="1"/>
    <col min="302" max="302" width="18.5703125" style="86" customWidth="1"/>
    <col min="303" max="303" width="11.42578125" style="86"/>
    <col min="304" max="304" width="10.28515625" style="86" customWidth="1"/>
    <col min="305" max="305" width="20.28515625" style="86" customWidth="1"/>
    <col min="306" max="306" width="8.140625" style="86" customWidth="1"/>
    <col min="307" max="307" width="11.42578125" style="86"/>
    <col min="308" max="308" width="2.7109375" style="86" customWidth="1"/>
    <col min="309" max="309" width="11.42578125" style="86"/>
    <col min="310" max="310" width="21.28515625" style="86" customWidth="1"/>
    <col min="311" max="311" width="23.85546875" style="86" customWidth="1"/>
    <col min="312" max="312" width="12.42578125" style="86" customWidth="1"/>
    <col min="313" max="313" width="11.42578125" style="86"/>
    <col min="314" max="314" width="2.7109375" style="86" customWidth="1"/>
    <col min="315" max="315" width="11.42578125" style="86"/>
    <col min="316" max="316" width="27.140625" style="86" customWidth="1"/>
    <col min="317" max="317" width="26.85546875" style="86" customWidth="1"/>
    <col min="318" max="518" width="11.42578125" style="86"/>
    <col min="519" max="519" width="2.7109375" style="86" customWidth="1"/>
    <col min="520" max="520" width="4.7109375" style="86" customWidth="1"/>
    <col min="521" max="521" width="21.140625" style="86" customWidth="1"/>
    <col min="522" max="522" width="16.85546875" style="86" customWidth="1"/>
    <col min="523" max="523" width="20.5703125" style="86" customWidth="1"/>
    <col min="524" max="524" width="18" style="86" customWidth="1"/>
    <col min="525" max="525" width="21.7109375" style="86" customWidth="1"/>
    <col min="526" max="526" width="11.42578125" style="86"/>
    <col min="527" max="527" width="2.7109375" style="86" customWidth="1"/>
    <col min="528" max="528" width="11.42578125" style="86"/>
    <col min="529" max="529" width="27.85546875" style="86" customWidth="1"/>
    <col min="530" max="530" width="27.140625" style="86" customWidth="1"/>
    <col min="531" max="531" width="11.42578125" style="86"/>
    <col min="532" max="532" width="2.7109375" style="86" customWidth="1"/>
    <col min="533" max="533" width="11.42578125" style="86"/>
    <col min="534" max="534" width="21.5703125" style="86" customWidth="1"/>
    <col min="535" max="535" width="19.42578125" style="86" customWidth="1"/>
    <col min="536" max="536" width="26.140625" style="86" customWidth="1"/>
    <col min="537" max="537" width="11.42578125" style="86"/>
    <col min="538" max="538" width="2.7109375" style="86" customWidth="1"/>
    <col min="539" max="539" width="11.42578125" style="86"/>
    <col min="540" max="540" width="19.28515625" style="86" customWidth="1"/>
    <col min="541" max="541" width="18.7109375" style="86" customWidth="1"/>
    <col min="542" max="542" width="14.85546875" style="86" customWidth="1"/>
    <col min="543" max="543" width="16.85546875" style="86" customWidth="1"/>
    <col min="544" max="544" width="13.42578125" style="86" customWidth="1"/>
    <col min="545" max="545" width="16" style="86" customWidth="1"/>
    <col min="546" max="546" width="11.42578125" style="86"/>
    <col min="547" max="547" width="2.7109375" style="86" customWidth="1"/>
    <col min="548" max="548" width="11.42578125" style="86"/>
    <col min="549" max="549" width="20.42578125" style="86" customWidth="1"/>
    <col min="550" max="551" width="11.42578125" style="86"/>
    <col min="552" max="552" width="19.28515625" style="86" customWidth="1"/>
    <col min="553" max="553" width="26.7109375" style="86" customWidth="1"/>
    <col min="554" max="554" width="11.42578125" style="86"/>
    <col min="555" max="555" width="2.7109375" style="86" customWidth="1"/>
    <col min="556" max="556" width="11.42578125" style="86"/>
    <col min="557" max="557" width="22" style="86" customWidth="1"/>
    <col min="558" max="558" width="18.5703125" style="86" customWidth="1"/>
    <col min="559" max="559" width="11.42578125" style="86"/>
    <col min="560" max="560" width="10.28515625" style="86" customWidth="1"/>
    <col min="561" max="561" width="20.28515625" style="86" customWidth="1"/>
    <col min="562" max="562" width="8.140625" style="86" customWidth="1"/>
    <col min="563" max="563" width="11.42578125" style="86"/>
    <col min="564" max="564" width="2.7109375" style="86" customWidth="1"/>
    <col min="565" max="565" width="11.42578125" style="86"/>
    <col min="566" max="566" width="21.28515625" style="86" customWidth="1"/>
    <col min="567" max="567" width="23.85546875" style="86" customWidth="1"/>
    <col min="568" max="568" width="12.42578125" style="86" customWidth="1"/>
    <col min="569" max="569" width="11.42578125" style="86"/>
    <col min="570" max="570" width="2.7109375" style="86" customWidth="1"/>
    <col min="571" max="571" width="11.42578125" style="86"/>
    <col min="572" max="572" width="27.140625" style="86" customWidth="1"/>
    <col min="573" max="573" width="26.85546875" style="86" customWidth="1"/>
    <col min="574" max="774" width="11.42578125" style="86"/>
    <col min="775" max="775" width="2.7109375" style="86" customWidth="1"/>
    <col min="776" max="776" width="4.7109375" style="86" customWidth="1"/>
    <col min="777" max="777" width="21.140625" style="86" customWidth="1"/>
    <col min="778" max="778" width="16.85546875" style="86" customWidth="1"/>
    <col min="779" max="779" width="20.5703125" style="86" customWidth="1"/>
    <col min="780" max="780" width="18" style="86" customWidth="1"/>
    <col min="781" max="781" width="21.7109375" style="86" customWidth="1"/>
    <col min="782" max="782" width="11.42578125" style="86"/>
    <col min="783" max="783" width="2.7109375" style="86" customWidth="1"/>
    <col min="784" max="784" width="11.42578125" style="86"/>
    <col min="785" max="785" width="27.85546875" style="86" customWidth="1"/>
    <col min="786" max="786" width="27.140625" style="86" customWidth="1"/>
    <col min="787" max="787" width="11.42578125" style="86"/>
    <col min="788" max="788" width="2.7109375" style="86" customWidth="1"/>
    <col min="789" max="789" width="11.42578125" style="86"/>
    <col min="790" max="790" width="21.5703125" style="86" customWidth="1"/>
    <col min="791" max="791" width="19.42578125" style="86" customWidth="1"/>
    <col min="792" max="792" width="26.140625" style="86" customWidth="1"/>
    <col min="793" max="793" width="11.42578125" style="86"/>
    <col min="794" max="794" width="2.7109375" style="86" customWidth="1"/>
    <col min="795" max="795" width="11.42578125" style="86"/>
    <col min="796" max="796" width="19.28515625" style="86" customWidth="1"/>
    <col min="797" max="797" width="18.7109375" style="86" customWidth="1"/>
    <col min="798" max="798" width="14.85546875" style="86" customWidth="1"/>
    <col min="799" max="799" width="16.85546875" style="86" customWidth="1"/>
    <col min="800" max="800" width="13.42578125" style="86" customWidth="1"/>
    <col min="801" max="801" width="16" style="86" customWidth="1"/>
    <col min="802" max="802" width="11.42578125" style="86"/>
    <col min="803" max="803" width="2.7109375" style="86" customWidth="1"/>
    <col min="804" max="804" width="11.42578125" style="86"/>
    <col min="805" max="805" width="20.42578125" style="86" customWidth="1"/>
    <col min="806" max="807" width="11.42578125" style="86"/>
    <col min="808" max="808" width="19.28515625" style="86" customWidth="1"/>
    <col min="809" max="809" width="26.7109375" style="86" customWidth="1"/>
    <col min="810" max="810" width="11.42578125" style="86"/>
    <col min="811" max="811" width="2.7109375" style="86" customWidth="1"/>
    <col min="812" max="812" width="11.42578125" style="86"/>
    <col min="813" max="813" width="22" style="86" customWidth="1"/>
    <col min="814" max="814" width="18.5703125" style="86" customWidth="1"/>
    <col min="815" max="815" width="11.42578125" style="86"/>
    <col min="816" max="816" width="10.28515625" style="86" customWidth="1"/>
    <col min="817" max="817" width="20.28515625" style="86" customWidth="1"/>
    <col min="818" max="818" width="8.140625" style="86" customWidth="1"/>
    <col min="819" max="819" width="11.42578125" style="86"/>
    <col min="820" max="820" width="2.7109375" style="86" customWidth="1"/>
    <col min="821" max="821" width="11.42578125" style="86"/>
    <col min="822" max="822" width="21.28515625" style="86" customWidth="1"/>
    <col min="823" max="823" width="23.85546875" style="86" customWidth="1"/>
    <col min="824" max="824" width="12.42578125" style="86" customWidth="1"/>
    <col min="825" max="825" width="11.42578125" style="86"/>
    <col min="826" max="826" width="2.7109375" style="86" customWidth="1"/>
    <col min="827" max="827" width="11.42578125" style="86"/>
    <col min="828" max="828" width="27.140625" style="86" customWidth="1"/>
    <col min="829" max="829" width="26.85546875" style="86" customWidth="1"/>
    <col min="830" max="1030" width="11.42578125" style="86"/>
    <col min="1031" max="1031" width="2.7109375" style="86" customWidth="1"/>
    <col min="1032" max="1032" width="4.7109375" style="86" customWidth="1"/>
    <col min="1033" max="1033" width="21.140625" style="86" customWidth="1"/>
    <col min="1034" max="1034" width="16.85546875" style="86" customWidth="1"/>
    <col min="1035" max="1035" width="20.5703125" style="86" customWidth="1"/>
    <col min="1036" max="1036" width="18" style="86" customWidth="1"/>
    <col min="1037" max="1037" width="21.7109375" style="86" customWidth="1"/>
    <col min="1038" max="1038" width="11.42578125" style="86"/>
    <col min="1039" max="1039" width="2.7109375" style="86" customWidth="1"/>
    <col min="1040" max="1040" width="11.42578125" style="86"/>
    <col min="1041" max="1041" width="27.85546875" style="86" customWidth="1"/>
    <col min="1042" max="1042" width="27.140625" style="86" customWidth="1"/>
    <col min="1043" max="1043" width="11.42578125" style="86"/>
    <col min="1044" max="1044" width="2.7109375" style="86" customWidth="1"/>
    <col min="1045" max="1045" width="11.42578125" style="86"/>
    <col min="1046" max="1046" width="21.5703125" style="86" customWidth="1"/>
    <col min="1047" max="1047" width="19.42578125" style="86" customWidth="1"/>
    <col min="1048" max="1048" width="26.140625" style="86" customWidth="1"/>
    <col min="1049" max="1049" width="11.42578125" style="86"/>
    <col min="1050" max="1050" width="2.7109375" style="86" customWidth="1"/>
    <col min="1051" max="1051" width="11.42578125" style="86"/>
    <col min="1052" max="1052" width="19.28515625" style="86" customWidth="1"/>
    <col min="1053" max="1053" width="18.7109375" style="86" customWidth="1"/>
    <col min="1054" max="1054" width="14.85546875" style="86" customWidth="1"/>
    <col min="1055" max="1055" width="16.85546875" style="86" customWidth="1"/>
    <col min="1056" max="1056" width="13.42578125" style="86" customWidth="1"/>
    <col min="1057" max="1057" width="16" style="86" customWidth="1"/>
    <col min="1058" max="1058" width="11.42578125" style="86"/>
    <col min="1059" max="1059" width="2.7109375" style="86" customWidth="1"/>
    <col min="1060" max="1060" width="11.42578125" style="86"/>
    <col min="1061" max="1061" width="20.42578125" style="86" customWidth="1"/>
    <col min="1062" max="1063" width="11.42578125" style="86"/>
    <col min="1064" max="1064" width="19.28515625" style="86" customWidth="1"/>
    <col min="1065" max="1065" width="26.7109375" style="86" customWidth="1"/>
    <col min="1066" max="1066" width="11.42578125" style="86"/>
    <col min="1067" max="1067" width="2.7109375" style="86" customWidth="1"/>
    <col min="1068" max="1068" width="11.42578125" style="86"/>
    <col min="1069" max="1069" width="22" style="86" customWidth="1"/>
    <col min="1070" max="1070" width="18.5703125" style="86" customWidth="1"/>
    <col min="1071" max="1071" width="11.42578125" style="86"/>
    <col min="1072" max="1072" width="10.28515625" style="86" customWidth="1"/>
    <col min="1073" max="1073" width="20.28515625" style="86" customWidth="1"/>
    <col min="1074" max="1074" width="8.140625" style="86" customWidth="1"/>
    <col min="1075" max="1075" width="11.42578125" style="86"/>
    <col min="1076" max="1076" width="2.7109375" style="86" customWidth="1"/>
    <col min="1077" max="1077" width="11.42578125" style="86"/>
    <col min="1078" max="1078" width="21.28515625" style="86" customWidth="1"/>
    <col min="1079" max="1079" width="23.85546875" style="86" customWidth="1"/>
    <col min="1080" max="1080" width="12.42578125" style="86" customWidth="1"/>
    <col min="1081" max="1081" width="11.42578125" style="86"/>
    <col min="1082" max="1082" width="2.7109375" style="86" customWidth="1"/>
    <col min="1083" max="1083" width="11.42578125" style="86"/>
    <col min="1084" max="1084" width="27.140625" style="86" customWidth="1"/>
    <col min="1085" max="1085" width="26.85546875" style="86" customWidth="1"/>
    <col min="1086" max="1286" width="11.42578125" style="86"/>
    <col min="1287" max="1287" width="2.7109375" style="86" customWidth="1"/>
    <col min="1288" max="1288" width="4.7109375" style="86" customWidth="1"/>
    <col min="1289" max="1289" width="21.140625" style="86" customWidth="1"/>
    <col min="1290" max="1290" width="16.85546875" style="86" customWidth="1"/>
    <col min="1291" max="1291" width="20.5703125" style="86" customWidth="1"/>
    <col min="1292" max="1292" width="18" style="86" customWidth="1"/>
    <col min="1293" max="1293" width="21.7109375" style="86" customWidth="1"/>
    <col min="1294" max="1294" width="11.42578125" style="86"/>
    <col min="1295" max="1295" width="2.7109375" style="86" customWidth="1"/>
    <col min="1296" max="1296" width="11.42578125" style="86"/>
    <col min="1297" max="1297" width="27.85546875" style="86" customWidth="1"/>
    <col min="1298" max="1298" width="27.140625" style="86" customWidth="1"/>
    <col min="1299" max="1299" width="11.42578125" style="86"/>
    <col min="1300" max="1300" width="2.7109375" style="86" customWidth="1"/>
    <col min="1301" max="1301" width="11.42578125" style="86"/>
    <col min="1302" max="1302" width="21.5703125" style="86" customWidth="1"/>
    <col min="1303" max="1303" width="19.42578125" style="86" customWidth="1"/>
    <col min="1304" max="1304" width="26.140625" style="86" customWidth="1"/>
    <col min="1305" max="1305" width="11.42578125" style="86"/>
    <col min="1306" max="1306" width="2.7109375" style="86" customWidth="1"/>
    <col min="1307" max="1307" width="11.42578125" style="86"/>
    <col min="1308" max="1308" width="19.28515625" style="86" customWidth="1"/>
    <col min="1309" max="1309" width="18.7109375" style="86" customWidth="1"/>
    <col min="1310" max="1310" width="14.85546875" style="86" customWidth="1"/>
    <col min="1311" max="1311" width="16.85546875" style="86" customWidth="1"/>
    <col min="1312" max="1312" width="13.42578125" style="86" customWidth="1"/>
    <col min="1313" max="1313" width="16" style="86" customWidth="1"/>
    <col min="1314" max="1314" width="11.42578125" style="86"/>
    <col min="1315" max="1315" width="2.7109375" style="86" customWidth="1"/>
    <col min="1316" max="1316" width="11.42578125" style="86"/>
    <col min="1317" max="1317" width="20.42578125" style="86" customWidth="1"/>
    <col min="1318" max="1319" width="11.42578125" style="86"/>
    <col min="1320" max="1320" width="19.28515625" style="86" customWidth="1"/>
    <col min="1321" max="1321" width="26.7109375" style="86" customWidth="1"/>
    <col min="1322" max="1322" width="11.42578125" style="86"/>
    <col min="1323" max="1323" width="2.7109375" style="86" customWidth="1"/>
    <col min="1324" max="1324" width="11.42578125" style="86"/>
    <col min="1325" max="1325" width="22" style="86" customWidth="1"/>
    <col min="1326" max="1326" width="18.5703125" style="86" customWidth="1"/>
    <col min="1327" max="1327" width="11.42578125" style="86"/>
    <col min="1328" max="1328" width="10.28515625" style="86" customWidth="1"/>
    <col min="1329" max="1329" width="20.28515625" style="86" customWidth="1"/>
    <col min="1330" max="1330" width="8.140625" style="86" customWidth="1"/>
    <col min="1331" max="1331" width="11.42578125" style="86"/>
    <col min="1332" max="1332" width="2.7109375" style="86" customWidth="1"/>
    <col min="1333" max="1333" width="11.42578125" style="86"/>
    <col min="1334" max="1334" width="21.28515625" style="86" customWidth="1"/>
    <col min="1335" max="1335" width="23.85546875" style="86" customWidth="1"/>
    <col min="1336" max="1336" width="12.42578125" style="86" customWidth="1"/>
    <col min="1337" max="1337" width="11.42578125" style="86"/>
    <col min="1338" max="1338" width="2.7109375" style="86" customWidth="1"/>
    <col min="1339" max="1339" width="11.42578125" style="86"/>
    <col min="1340" max="1340" width="27.140625" style="86" customWidth="1"/>
    <col min="1341" max="1341" width="26.85546875" style="86" customWidth="1"/>
    <col min="1342" max="1542" width="11.42578125" style="86"/>
    <col min="1543" max="1543" width="2.7109375" style="86" customWidth="1"/>
    <col min="1544" max="1544" width="4.7109375" style="86" customWidth="1"/>
    <col min="1545" max="1545" width="21.140625" style="86" customWidth="1"/>
    <col min="1546" max="1546" width="16.85546875" style="86" customWidth="1"/>
    <col min="1547" max="1547" width="20.5703125" style="86" customWidth="1"/>
    <col min="1548" max="1548" width="18" style="86" customWidth="1"/>
    <col min="1549" max="1549" width="21.7109375" style="86" customWidth="1"/>
    <col min="1550" max="1550" width="11.42578125" style="86"/>
    <col min="1551" max="1551" width="2.7109375" style="86" customWidth="1"/>
    <col min="1552" max="1552" width="11.42578125" style="86"/>
    <col min="1553" max="1553" width="27.85546875" style="86" customWidth="1"/>
    <col min="1554" max="1554" width="27.140625" style="86" customWidth="1"/>
    <col min="1555" max="1555" width="11.42578125" style="86"/>
    <col min="1556" max="1556" width="2.7109375" style="86" customWidth="1"/>
    <col min="1557" max="1557" width="11.42578125" style="86"/>
    <col min="1558" max="1558" width="21.5703125" style="86" customWidth="1"/>
    <col min="1559" max="1559" width="19.42578125" style="86" customWidth="1"/>
    <col min="1560" max="1560" width="26.140625" style="86" customWidth="1"/>
    <col min="1561" max="1561" width="11.42578125" style="86"/>
    <col min="1562" max="1562" width="2.7109375" style="86" customWidth="1"/>
    <col min="1563" max="1563" width="11.42578125" style="86"/>
    <col min="1564" max="1564" width="19.28515625" style="86" customWidth="1"/>
    <col min="1565" max="1565" width="18.7109375" style="86" customWidth="1"/>
    <col min="1566" max="1566" width="14.85546875" style="86" customWidth="1"/>
    <col min="1567" max="1567" width="16.85546875" style="86" customWidth="1"/>
    <col min="1568" max="1568" width="13.42578125" style="86" customWidth="1"/>
    <col min="1569" max="1569" width="16" style="86" customWidth="1"/>
    <col min="1570" max="1570" width="11.42578125" style="86"/>
    <col min="1571" max="1571" width="2.7109375" style="86" customWidth="1"/>
    <col min="1572" max="1572" width="11.42578125" style="86"/>
    <col min="1573" max="1573" width="20.42578125" style="86" customWidth="1"/>
    <col min="1574" max="1575" width="11.42578125" style="86"/>
    <col min="1576" max="1576" width="19.28515625" style="86" customWidth="1"/>
    <col min="1577" max="1577" width="26.7109375" style="86" customWidth="1"/>
    <col min="1578" max="1578" width="11.42578125" style="86"/>
    <col min="1579" max="1579" width="2.7109375" style="86" customWidth="1"/>
    <col min="1580" max="1580" width="11.42578125" style="86"/>
    <col min="1581" max="1581" width="22" style="86" customWidth="1"/>
    <col min="1582" max="1582" width="18.5703125" style="86" customWidth="1"/>
    <col min="1583" max="1583" width="11.42578125" style="86"/>
    <col min="1584" max="1584" width="10.28515625" style="86" customWidth="1"/>
    <col min="1585" max="1585" width="20.28515625" style="86" customWidth="1"/>
    <col min="1586" max="1586" width="8.140625" style="86" customWidth="1"/>
    <col min="1587" max="1587" width="11.42578125" style="86"/>
    <col min="1588" max="1588" width="2.7109375" style="86" customWidth="1"/>
    <col min="1589" max="1589" width="11.42578125" style="86"/>
    <col min="1590" max="1590" width="21.28515625" style="86" customWidth="1"/>
    <col min="1591" max="1591" width="23.85546875" style="86" customWidth="1"/>
    <col min="1592" max="1592" width="12.42578125" style="86" customWidth="1"/>
    <col min="1593" max="1593" width="11.42578125" style="86"/>
    <col min="1594" max="1594" width="2.7109375" style="86" customWidth="1"/>
    <col min="1595" max="1595" width="11.42578125" style="86"/>
    <col min="1596" max="1596" width="27.140625" style="86" customWidth="1"/>
    <col min="1597" max="1597" width="26.85546875" style="86" customWidth="1"/>
    <col min="1598" max="1798" width="11.42578125" style="86"/>
    <col min="1799" max="1799" width="2.7109375" style="86" customWidth="1"/>
    <col min="1800" max="1800" width="4.7109375" style="86" customWidth="1"/>
    <col min="1801" max="1801" width="21.140625" style="86" customWidth="1"/>
    <col min="1802" max="1802" width="16.85546875" style="86" customWidth="1"/>
    <col min="1803" max="1803" width="20.5703125" style="86" customWidth="1"/>
    <col min="1804" max="1804" width="18" style="86" customWidth="1"/>
    <col min="1805" max="1805" width="21.7109375" style="86" customWidth="1"/>
    <col min="1806" max="1806" width="11.42578125" style="86"/>
    <col min="1807" max="1807" width="2.7109375" style="86" customWidth="1"/>
    <col min="1808" max="1808" width="11.42578125" style="86"/>
    <col min="1809" max="1809" width="27.85546875" style="86" customWidth="1"/>
    <col min="1810" max="1810" width="27.140625" style="86" customWidth="1"/>
    <col min="1811" max="1811" width="11.42578125" style="86"/>
    <col min="1812" max="1812" width="2.7109375" style="86" customWidth="1"/>
    <col min="1813" max="1813" width="11.42578125" style="86"/>
    <col min="1814" max="1814" width="21.5703125" style="86" customWidth="1"/>
    <col min="1815" max="1815" width="19.42578125" style="86" customWidth="1"/>
    <col min="1816" max="1816" width="26.140625" style="86" customWidth="1"/>
    <col min="1817" max="1817" width="11.42578125" style="86"/>
    <col min="1818" max="1818" width="2.7109375" style="86" customWidth="1"/>
    <col min="1819" max="1819" width="11.42578125" style="86"/>
    <col min="1820" max="1820" width="19.28515625" style="86" customWidth="1"/>
    <col min="1821" max="1821" width="18.7109375" style="86" customWidth="1"/>
    <col min="1822" max="1822" width="14.85546875" style="86" customWidth="1"/>
    <col min="1823" max="1823" width="16.85546875" style="86" customWidth="1"/>
    <col min="1824" max="1824" width="13.42578125" style="86" customWidth="1"/>
    <col min="1825" max="1825" width="16" style="86" customWidth="1"/>
    <col min="1826" max="1826" width="11.42578125" style="86"/>
    <col min="1827" max="1827" width="2.7109375" style="86" customWidth="1"/>
    <col min="1828" max="1828" width="11.42578125" style="86"/>
    <col min="1829" max="1829" width="20.42578125" style="86" customWidth="1"/>
    <col min="1830" max="1831" width="11.42578125" style="86"/>
    <col min="1832" max="1832" width="19.28515625" style="86" customWidth="1"/>
    <col min="1833" max="1833" width="26.7109375" style="86" customWidth="1"/>
    <col min="1834" max="1834" width="11.42578125" style="86"/>
    <col min="1835" max="1835" width="2.7109375" style="86" customWidth="1"/>
    <col min="1836" max="1836" width="11.42578125" style="86"/>
    <col min="1837" max="1837" width="22" style="86" customWidth="1"/>
    <col min="1838" max="1838" width="18.5703125" style="86" customWidth="1"/>
    <col min="1839" max="1839" width="11.42578125" style="86"/>
    <col min="1840" max="1840" width="10.28515625" style="86" customWidth="1"/>
    <col min="1841" max="1841" width="20.28515625" style="86" customWidth="1"/>
    <col min="1842" max="1842" width="8.140625" style="86" customWidth="1"/>
    <col min="1843" max="1843" width="11.42578125" style="86"/>
    <col min="1844" max="1844" width="2.7109375" style="86" customWidth="1"/>
    <col min="1845" max="1845" width="11.42578125" style="86"/>
    <col min="1846" max="1846" width="21.28515625" style="86" customWidth="1"/>
    <col min="1847" max="1847" width="23.85546875" style="86" customWidth="1"/>
    <col min="1848" max="1848" width="12.42578125" style="86" customWidth="1"/>
    <col min="1849" max="1849" width="11.42578125" style="86"/>
    <col min="1850" max="1850" width="2.7109375" style="86" customWidth="1"/>
    <col min="1851" max="1851" width="11.42578125" style="86"/>
    <col min="1852" max="1852" width="27.140625" style="86" customWidth="1"/>
    <col min="1853" max="1853" width="26.85546875" style="86" customWidth="1"/>
    <col min="1854" max="2054" width="11.42578125" style="86"/>
    <col min="2055" max="2055" width="2.7109375" style="86" customWidth="1"/>
    <col min="2056" max="2056" width="4.7109375" style="86" customWidth="1"/>
    <col min="2057" max="2057" width="21.140625" style="86" customWidth="1"/>
    <col min="2058" max="2058" width="16.85546875" style="86" customWidth="1"/>
    <col min="2059" max="2059" width="20.5703125" style="86" customWidth="1"/>
    <col min="2060" max="2060" width="18" style="86" customWidth="1"/>
    <col min="2061" max="2061" width="21.7109375" style="86" customWidth="1"/>
    <col min="2062" max="2062" width="11.42578125" style="86"/>
    <col min="2063" max="2063" width="2.7109375" style="86" customWidth="1"/>
    <col min="2064" max="2064" width="11.42578125" style="86"/>
    <col min="2065" max="2065" width="27.85546875" style="86" customWidth="1"/>
    <col min="2066" max="2066" width="27.140625" style="86" customWidth="1"/>
    <col min="2067" max="2067" width="11.42578125" style="86"/>
    <col min="2068" max="2068" width="2.7109375" style="86" customWidth="1"/>
    <col min="2069" max="2069" width="11.42578125" style="86"/>
    <col min="2070" max="2070" width="21.5703125" style="86" customWidth="1"/>
    <col min="2071" max="2071" width="19.42578125" style="86" customWidth="1"/>
    <col min="2072" max="2072" width="26.140625" style="86" customWidth="1"/>
    <col min="2073" max="2073" width="11.42578125" style="86"/>
    <col min="2074" max="2074" width="2.7109375" style="86" customWidth="1"/>
    <col min="2075" max="2075" width="11.42578125" style="86"/>
    <col min="2076" max="2076" width="19.28515625" style="86" customWidth="1"/>
    <col min="2077" max="2077" width="18.7109375" style="86" customWidth="1"/>
    <col min="2078" max="2078" width="14.85546875" style="86" customWidth="1"/>
    <col min="2079" max="2079" width="16.85546875" style="86" customWidth="1"/>
    <col min="2080" max="2080" width="13.42578125" style="86" customWidth="1"/>
    <col min="2081" max="2081" width="16" style="86" customWidth="1"/>
    <col min="2082" max="2082" width="11.42578125" style="86"/>
    <col min="2083" max="2083" width="2.7109375" style="86" customWidth="1"/>
    <col min="2084" max="2084" width="11.42578125" style="86"/>
    <col min="2085" max="2085" width="20.42578125" style="86" customWidth="1"/>
    <col min="2086" max="2087" width="11.42578125" style="86"/>
    <col min="2088" max="2088" width="19.28515625" style="86" customWidth="1"/>
    <col min="2089" max="2089" width="26.7109375" style="86" customWidth="1"/>
    <col min="2090" max="2090" width="11.42578125" style="86"/>
    <col min="2091" max="2091" width="2.7109375" style="86" customWidth="1"/>
    <col min="2092" max="2092" width="11.42578125" style="86"/>
    <col min="2093" max="2093" width="22" style="86" customWidth="1"/>
    <col min="2094" max="2094" width="18.5703125" style="86" customWidth="1"/>
    <col min="2095" max="2095" width="11.42578125" style="86"/>
    <col min="2096" max="2096" width="10.28515625" style="86" customWidth="1"/>
    <col min="2097" max="2097" width="20.28515625" style="86" customWidth="1"/>
    <col min="2098" max="2098" width="8.140625" style="86" customWidth="1"/>
    <col min="2099" max="2099" width="11.42578125" style="86"/>
    <col min="2100" max="2100" width="2.7109375" style="86" customWidth="1"/>
    <col min="2101" max="2101" width="11.42578125" style="86"/>
    <col min="2102" max="2102" width="21.28515625" style="86" customWidth="1"/>
    <col min="2103" max="2103" width="23.85546875" style="86" customWidth="1"/>
    <col min="2104" max="2104" width="12.42578125" style="86" customWidth="1"/>
    <col min="2105" max="2105" width="11.42578125" style="86"/>
    <col min="2106" max="2106" width="2.7109375" style="86" customWidth="1"/>
    <col min="2107" max="2107" width="11.42578125" style="86"/>
    <col min="2108" max="2108" width="27.140625" style="86" customWidth="1"/>
    <col min="2109" max="2109" width="26.85546875" style="86" customWidth="1"/>
    <col min="2110" max="2310" width="11.42578125" style="86"/>
    <col min="2311" max="2311" width="2.7109375" style="86" customWidth="1"/>
    <col min="2312" max="2312" width="4.7109375" style="86" customWidth="1"/>
    <col min="2313" max="2313" width="21.140625" style="86" customWidth="1"/>
    <col min="2314" max="2314" width="16.85546875" style="86" customWidth="1"/>
    <col min="2315" max="2315" width="20.5703125" style="86" customWidth="1"/>
    <col min="2316" max="2316" width="18" style="86" customWidth="1"/>
    <col min="2317" max="2317" width="21.7109375" style="86" customWidth="1"/>
    <col min="2318" max="2318" width="11.42578125" style="86"/>
    <col min="2319" max="2319" width="2.7109375" style="86" customWidth="1"/>
    <col min="2320" max="2320" width="11.42578125" style="86"/>
    <col min="2321" max="2321" width="27.85546875" style="86" customWidth="1"/>
    <col min="2322" max="2322" width="27.140625" style="86" customWidth="1"/>
    <col min="2323" max="2323" width="11.42578125" style="86"/>
    <col min="2324" max="2324" width="2.7109375" style="86" customWidth="1"/>
    <col min="2325" max="2325" width="11.42578125" style="86"/>
    <col min="2326" max="2326" width="21.5703125" style="86" customWidth="1"/>
    <col min="2327" max="2327" width="19.42578125" style="86" customWidth="1"/>
    <col min="2328" max="2328" width="26.140625" style="86" customWidth="1"/>
    <col min="2329" max="2329" width="11.42578125" style="86"/>
    <col min="2330" max="2330" width="2.7109375" style="86" customWidth="1"/>
    <col min="2331" max="2331" width="11.42578125" style="86"/>
    <col min="2332" max="2332" width="19.28515625" style="86" customWidth="1"/>
    <col min="2333" max="2333" width="18.7109375" style="86" customWidth="1"/>
    <col min="2334" max="2334" width="14.85546875" style="86" customWidth="1"/>
    <col min="2335" max="2335" width="16.85546875" style="86" customWidth="1"/>
    <col min="2336" max="2336" width="13.42578125" style="86" customWidth="1"/>
    <col min="2337" max="2337" width="16" style="86" customWidth="1"/>
    <col min="2338" max="2338" width="11.42578125" style="86"/>
    <col min="2339" max="2339" width="2.7109375" style="86" customWidth="1"/>
    <col min="2340" max="2340" width="11.42578125" style="86"/>
    <col min="2341" max="2341" width="20.42578125" style="86" customWidth="1"/>
    <col min="2342" max="2343" width="11.42578125" style="86"/>
    <col min="2344" max="2344" width="19.28515625" style="86" customWidth="1"/>
    <col min="2345" max="2345" width="26.7109375" style="86" customWidth="1"/>
    <col min="2346" max="2346" width="11.42578125" style="86"/>
    <col min="2347" max="2347" width="2.7109375" style="86" customWidth="1"/>
    <col min="2348" max="2348" width="11.42578125" style="86"/>
    <col min="2349" max="2349" width="22" style="86" customWidth="1"/>
    <col min="2350" max="2350" width="18.5703125" style="86" customWidth="1"/>
    <col min="2351" max="2351" width="11.42578125" style="86"/>
    <col min="2352" max="2352" width="10.28515625" style="86" customWidth="1"/>
    <col min="2353" max="2353" width="20.28515625" style="86" customWidth="1"/>
    <col min="2354" max="2354" width="8.140625" style="86" customWidth="1"/>
    <col min="2355" max="2355" width="11.42578125" style="86"/>
    <col min="2356" max="2356" width="2.7109375" style="86" customWidth="1"/>
    <col min="2357" max="2357" width="11.42578125" style="86"/>
    <col min="2358" max="2358" width="21.28515625" style="86" customWidth="1"/>
    <col min="2359" max="2359" width="23.85546875" style="86" customWidth="1"/>
    <col min="2360" max="2360" width="12.42578125" style="86" customWidth="1"/>
    <col min="2361" max="2361" width="11.42578125" style="86"/>
    <col min="2362" max="2362" width="2.7109375" style="86" customWidth="1"/>
    <col min="2363" max="2363" width="11.42578125" style="86"/>
    <col min="2364" max="2364" width="27.140625" style="86" customWidth="1"/>
    <col min="2365" max="2365" width="26.85546875" style="86" customWidth="1"/>
    <col min="2366" max="2566" width="11.42578125" style="86"/>
    <col min="2567" max="2567" width="2.7109375" style="86" customWidth="1"/>
    <col min="2568" max="2568" width="4.7109375" style="86" customWidth="1"/>
    <col min="2569" max="2569" width="21.140625" style="86" customWidth="1"/>
    <col min="2570" max="2570" width="16.85546875" style="86" customWidth="1"/>
    <col min="2571" max="2571" width="20.5703125" style="86" customWidth="1"/>
    <col min="2572" max="2572" width="18" style="86" customWidth="1"/>
    <col min="2573" max="2573" width="21.7109375" style="86" customWidth="1"/>
    <col min="2574" max="2574" width="11.42578125" style="86"/>
    <col min="2575" max="2575" width="2.7109375" style="86" customWidth="1"/>
    <col min="2576" max="2576" width="11.42578125" style="86"/>
    <col min="2577" max="2577" width="27.85546875" style="86" customWidth="1"/>
    <col min="2578" max="2578" width="27.140625" style="86" customWidth="1"/>
    <col min="2579" max="2579" width="11.42578125" style="86"/>
    <col min="2580" max="2580" width="2.7109375" style="86" customWidth="1"/>
    <col min="2581" max="2581" width="11.42578125" style="86"/>
    <col min="2582" max="2582" width="21.5703125" style="86" customWidth="1"/>
    <col min="2583" max="2583" width="19.42578125" style="86" customWidth="1"/>
    <col min="2584" max="2584" width="26.140625" style="86" customWidth="1"/>
    <col min="2585" max="2585" width="11.42578125" style="86"/>
    <col min="2586" max="2586" width="2.7109375" style="86" customWidth="1"/>
    <col min="2587" max="2587" width="11.42578125" style="86"/>
    <col min="2588" max="2588" width="19.28515625" style="86" customWidth="1"/>
    <col min="2589" max="2589" width="18.7109375" style="86" customWidth="1"/>
    <col min="2590" max="2590" width="14.85546875" style="86" customWidth="1"/>
    <col min="2591" max="2591" width="16.85546875" style="86" customWidth="1"/>
    <col min="2592" max="2592" width="13.42578125" style="86" customWidth="1"/>
    <col min="2593" max="2593" width="16" style="86" customWidth="1"/>
    <col min="2594" max="2594" width="11.42578125" style="86"/>
    <col min="2595" max="2595" width="2.7109375" style="86" customWidth="1"/>
    <col min="2596" max="2596" width="11.42578125" style="86"/>
    <col min="2597" max="2597" width="20.42578125" style="86" customWidth="1"/>
    <col min="2598" max="2599" width="11.42578125" style="86"/>
    <col min="2600" max="2600" width="19.28515625" style="86" customWidth="1"/>
    <col min="2601" max="2601" width="26.7109375" style="86" customWidth="1"/>
    <col min="2602" max="2602" width="11.42578125" style="86"/>
    <col min="2603" max="2603" width="2.7109375" style="86" customWidth="1"/>
    <col min="2604" max="2604" width="11.42578125" style="86"/>
    <col min="2605" max="2605" width="22" style="86" customWidth="1"/>
    <col min="2606" max="2606" width="18.5703125" style="86" customWidth="1"/>
    <col min="2607" max="2607" width="11.42578125" style="86"/>
    <col min="2608" max="2608" width="10.28515625" style="86" customWidth="1"/>
    <col min="2609" max="2609" width="20.28515625" style="86" customWidth="1"/>
    <col min="2610" max="2610" width="8.140625" style="86" customWidth="1"/>
    <col min="2611" max="2611" width="11.42578125" style="86"/>
    <col min="2612" max="2612" width="2.7109375" style="86" customWidth="1"/>
    <col min="2613" max="2613" width="11.42578125" style="86"/>
    <col min="2614" max="2614" width="21.28515625" style="86" customWidth="1"/>
    <col min="2615" max="2615" width="23.85546875" style="86" customWidth="1"/>
    <col min="2616" max="2616" width="12.42578125" style="86" customWidth="1"/>
    <col min="2617" max="2617" width="11.42578125" style="86"/>
    <col min="2618" max="2618" width="2.7109375" style="86" customWidth="1"/>
    <col min="2619" max="2619" width="11.42578125" style="86"/>
    <col min="2620" max="2620" width="27.140625" style="86" customWidth="1"/>
    <col min="2621" max="2621" width="26.85546875" style="86" customWidth="1"/>
    <col min="2622" max="2822" width="11.42578125" style="86"/>
    <col min="2823" max="2823" width="2.7109375" style="86" customWidth="1"/>
    <col min="2824" max="2824" width="4.7109375" style="86" customWidth="1"/>
    <col min="2825" max="2825" width="21.140625" style="86" customWidth="1"/>
    <col min="2826" max="2826" width="16.85546875" style="86" customWidth="1"/>
    <col min="2827" max="2827" width="20.5703125" style="86" customWidth="1"/>
    <col min="2828" max="2828" width="18" style="86" customWidth="1"/>
    <col min="2829" max="2829" width="21.7109375" style="86" customWidth="1"/>
    <col min="2830" max="2830" width="11.42578125" style="86"/>
    <col min="2831" max="2831" width="2.7109375" style="86" customWidth="1"/>
    <col min="2832" max="2832" width="11.42578125" style="86"/>
    <col min="2833" max="2833" width="27.85546875" style="86" customWidth="1"/>
    <col min="2834" max="2834" width="27.140625" style="86" customWidth="1"/>
    <col min="2835" max="2835" width="11.42578125" style="86"/>
    <col min="2836" max="2836" width="2.7109375" style="86" customWidth="1"/>
    <col min="2837" max="2837" width="11.42578125" style="86"/>
    <col min="2838" max="2838" width="21.5703125" style="86" customWidth="1"/>
    <col min="2839" max="2839" width="19.42578125" style="86" customWidth="1"/>
    <col min="2840" max="2840" width="26.140625" style="86" customWidth="1"/>
    <col min="2841" max="2841" width="11.42578125" style="86"/>
    <col min="2842" max="2842" width="2.7109375" style="86" customWidth="1"/>
    <col min="2843" max="2843" width="11.42578125" style="86"/>
    <col min="2844" max="2844" width="19.28515625" style="86" customWidth="1"/>
    <col min="2845" max="2845" width="18.7109375" style="86" customWidth="1"/>
    <col min="2846" max="2846" width="14.85546875" style="86" customWidth="1"/>
    <col min="2847" max="2847" width="16.85546875" style="86" customWidth="1"/>
    <col min="2848" max="2848" width="13.42578125" style="86" customWidth="1"/>
    <col min="2849" max="2849" width="16" style="86" customWidth="1"/>
    <col min="2850" max="2850" width="11.42578125" style="86"/>
    <col min="2851" max="2851" width="2.7109375" style="86" customWidth="1"/>
    <col min="2852" max="2852" width="11.42578125" style="86"/>
    <col min="2853" max="2853" width="20.42578125" style="86" customWidth="1"/>
    <col min="2854" max="2855" width="11.42578125" style="86"/>
    <col min="2856" max="2856" width="19.28515625" style="86" customWidth="1"/>
    <col min="2857" max="2857" width="26.7109375" style="86" customWidth="1"/>
    <col min="2858" max="2858" width="11.42578125" style="86"/>
    <col min="2859" max="2859" width="2.7109375" style="86" customWidth="1"/>
    <col min="2860" max="2860" width="11.42578125" style="86"/>
    <col min="2861" max="2861" width="22" style="86" customWidth="1"/>
    <col min="2862" max="2862" width="18.5703125" style="86" customWidth="1"/>
    <col min="2863" max="2863" width="11.42578125" style="86"/>
    <col min="2864" max="2864" width="10.28515625" style="86" customWidth="1"/>
    <col min="2865" max="2865" width="20.28515625" style="86" customWidth="1"/>
    <col min="2866" max="2866" width="8.140625" style="86" customWidth="1"/>
    <col min="2867" max="2867" width="11.42578125" style="86"/>
    <col min="2868" max="2868" width="2.7109375" style="86" customWidth="1"/>
    <col min="2869" max="2869" width="11.42578125" style="86"/>
    <col min="2870" max="2870" width="21.28515625" style="86" customWidth="1"/>
    <col min="2871" max="2871" width="23.85546875" style="86" customWidth="1"/>
    <col min="2872" max="2872" width="12.42578125" style="86" customWidth="1"/>
    <col min="2873" max="2873" width="11.42578125" style="86"/>
    <col min="2874" max="2874" width="2.7109375" style="86" customWidth="1"/>
    <col min="2875" max="2875" width="11.42578125" style="86"/>
    <col min="2876" max="2876" width="27.140625" style="86" customWidth="1"/>
    <col min="2877" max="2877" width="26.85546875" style="86" customWidth="1"/>
    <col min="2878" max="3078" width="11.42578125" style="86"/>
    <col min="3079" max="3079" width="2.7109375" style="86" customWidth="1"/>
    <col min="3080" max="3080" width="4.7109375" style="86" customWidth="1"/>
    <col min="3081" max="3081" width="21.140625" style="86" customWidth="1"/>
    <col min="3082" max="3082" width="16.85546875" style="86" customWidth="1"/>
    <col min="3083" max="3083" width="20.5703125" style="86" customWidth="1"/>
    <col min="3084" max="3084" width="18" style="86" customWidth="1"/>
    <col min="3085" max="3085" width="21.7109375" style="86" customWidth="1"/>
    <col min="3086" max="3086" width="11.42578125" style="86"/>
    <col min="3087" max="3087" width="2.7109375" style="86" customWidth="1"/>
    <col min="3088" max="3088" width="11.42578125" style="86"/>
    <col min="3089" max="3089" width="27.85546875" style="86" customWidth="1"/>
    <col min="3090" max="3090" width="27.140625" style="86" customWidth="1"/>
    <col min="3091" max="3091" width="11.42578125" style="86"/>
    <col min="3092" max="3092" width="2.7109375" style="86" customWidth="1"/>
    <col min="3093" max="3093" width="11.42578125" style="86"/>
    <col min="3094" max="3094" width="21.5703125" style="86" customWidth="1"/>
    <col min="3095" max="3095" width="19.42578125" style="86" customWidth="1"/>
    <col min="3096" max="3096" width="26.140625" style="86" customWidth="1"/>
    <col min="3097" max="3097" width="11.42578125" style="86"/>
    <col min="3098" max="3098" width="2.7109375" style="86" customWidth="1"/>
    <col min="3099" max="3099" width="11.42578125" style="86"/>
    <col min="3100" max="3100" width="19.28515625" style="86" customWidth="1"/>
    <col min="3101" max="3101" width="18.7109375" style="86" customWidth="1"/>
    <col min="3102" max="3102" width="14.85546875" style="86" customWidth="1"/>
    <col min="3103" max="3103" width="16.85546875" style="86" customWidth="1"/>
    <col min="3104" max="3104" width="13.42578125" style="86" customWidth="1"/>
    <col min="3105" max="3105" width="16" style="86" customWidth="1"/>
    <col min="3106" max="3106" width="11.42578125" style="86"/>
    <col min="3107" max="3107" width="2.7109375" style="86" customWidth="1"/>
    <col min="3108" max="3108" width="11.42578125" style="86"/>
    <col min="3109" max="3109" width="20.42578125" style="86" customWidth="1"/>
    <col min="3110" max="3111" width="11.42578125" style="86"/>
    <col min="3112" max="3112" width="19.28515625" style="86" customWidth="1"/>
    <col min="3113" max="3113" width="26.7109375" style="86" customWidth="1"/>
    <col min="3114" max="3114" width="11.42578125" style="86"/>
    <col min="3115" max="3115" width="2.7109375" style="86" customWidth="1"/>
    <col min="3116" max="3116" width="11.42578125" style="86"/>
    <col min="3117" max="3117" width="22" style="86" customWidth="1"/>
    <col min="3118" max="3118" width="18.5703125" style="86" customWidth="1"/>
    <col min="3119" max="3119" width="11.42578125" style="86"/>
    <col min="3120" max="3120" width="10.28515625" style="86" customWidth="1"/>
    <col min="3121" max="3121" width="20.28515625" style="86" customWidth="1"/>
    <col min="3122" max="3122" width="8.140625" style="86" customWidth="1"/>
    <col min="3123" max="3123" width="11.42578125" style="86"/>
    <col min="3124" max="3124" width="2.7109375" style="86" customWidth="1"/>
    <col min="3125" max="3125" width="11.42578125" style="86"/>
    <col min="3126" max="3126" width="21.28515625" style="86" customWidth="1"/>
    <col min="3127" max="3127" width="23.85546875" style="86" customWidth="1"/>
    <col min="3128" max="3128" width="12.42578125" style="86" customWidth="1"/>
    <col min="3129" max="3129" width="11.42578125" style="86"/>
    <col min="3130" max="3130" width="2.7109375" style="86" customWidth="1"/>
    <col min="3131" max="3131" width="11.42578125" style="86"/>
    <col min="3132" max="3132" width="27.140625" style="86" customWidth="1"/>
    <col min="3133" max="3133" width="26.85546875" style="86" customWidth="1"/>
    <col min="3134" max="3334" width="11.42578125" style="86"/>
    <col min="3335" max="3335" width="2.7109375" style="86" customWidth="1"/>
    <col min="3336" max="3336" width="4.7109375" style="86" customWidth="1"/>
    <col min="3337" max="3337" width="21.140625" style="86" customWidth="1"/>
    <col min="3338" max="3338" width="16.85546875" style="86" customWidth="1"/>
    <col min="3339" max="3339" width="20.5703125" style="86" customWidth="1"/>
    <col min="3340" max="3340" width="18" style="86" customWidth="1"/>
    <col min="3341" max="3341" width="21.7109375" style="86" customWidth="1"/>
    <col min="3342" max="3342" width="11.42578125" style="86"/>
    <col min="3343" max="3343" width="2.7109375" style="86" customWidth="1"/>
    <col min="3344" max="3344" width="11.42578125" style="86"/>
    <col min="3345" max="3345" width="27.85546875" style="86" customWidth="1"/>
    <col min="3346" max="3346" width="27.140625" style="86" customWidth="1"/>
    <col min="3347" max="3347" width="11.42578125" style="86"/>
    <col min="3348" max="3348" width="2.7109375" style="86" customWidth="1"/>
    <col min="3349" max="3349" width="11.42578125" style="86"/>
    <col min="3350" max="3350" width="21.5703125" style="86" customWidth="1"/>
    <col min="3351" max="3351" width="19.42578125" style="86" customWidth="1"/>
    <col min="3352" max="3352" width="26.140625" style="86" customWidth="1"/>
    <col min="3353" max="3353" width="11.42578125" style="86"/>
    <col min="3354" max="3354" width="2.7109375" style="86" customWidth="1"/>
    <col min="3355" max="3355" width="11.42578125" style="86"/>
    <col min="3356" max="3356" width="19.28515625" style="86" customWidth="1"/>
    <col min="3357" max="3357" width="18.7109375" style="86" customWidth="1"/>
    <col min="3358" max="3358" width="14.85546875" style="86" customWidth="1"/>
    <col min="3359" max="3359" width="16.85546875" style="86" customWidth="1"/>
    <col min="3360" max="3360" width="13.42578125" style="86" customWidth="1"/>
    <col min="3361" max="3361" width="16" style="86" customWidth="1"/>
    <col min="3362" max="3362" width="11.42578125" style="86"/>
    <col min="3363" max="3363" width="2.7109375" style="86" customWidth="1"/>
    <col min="3364" max="3364" width="11.42578125" style="86"/>
    <col min="3365" max="3365" width="20.42578125" style="86" customWidth="1"/>
    <col min="3366" max="3367" width="11.42578125" style="86"/>
    <col min="3368" max="3368" width="19.28515625" style="86" customWidth="1"/>
    <col min="3369" max="3369" width="26.7109375" style="86" customWidth="1"/>
    <col min="3370" max="3370" width="11.42578125" style="86"/>
    <col min="3371" max="3371" width="2.7109375" style="86" customWidth="1"/>
    <col min="3372" max="3372" width="11.42578125" style="86"/>
    <col min="3373" max="3373" width="22" style="86" customWidth="1"/>
    <col min="3374" max="3374" width="18.5703125" style="86" customWidth="1"/>
    <col min="3375" max="3375" width="11.42578125" style="86"/>
    <col min="3376" max="3376" width="10.28515625" style="86" customWidth="1"/>
    <col min="3377" max="3377" width="20.28515625" style="86" customWidth="1"/>
    <col min="3378" max="3378" width="8.140625" style="86" customWidth="1"/>
    <col min="3379" max="3379" width="11.42578125" style="86"/>
    <col min="3380" max="3380" width="2.7109375" style="86" customWidth="1"/>
    <col min="3381" max="3381" width="11.42578125" style="86"/>
    <col min="3382" max="3382" width="21.28515625" style="86" customWidth="1"/>
    <col min="3383" max="3383" width="23.85546875" style="86" customWidth="1"/>
    <col min="3384" max="3384" width="12.42578125" style="86" customWidth="1"/>
    <col min="3385" max="3385" width="11.42578125" style="86"/>
    <col min="3386" max="3386" width="2.7109375" style="86" customWidth="1"/>
    <col min="3387" max="3387" width="11.42578125" style="86"/>
    <col min="3388" max="3388" width="27.140625" style="86" customWidth="1"/>
    <col min="3389" max="3389" width="26.85546875" style="86" customWidth="1"/>
    <col min="3390" max="3590" width="11.42578125" style="86"/>
    <col min="3591" max="3591" width="2.7109375" style="86" customWidth="1"/>
    <col min="3592" max="3592" width="4.7109375" style="86" customWidth="1"/>
    <col min="3593" max="3593" width="21.140625" style="86" customWidth="1"/>
    <col min="3594" max="3594" width="16.85546875" style="86" customWidth="1"/>
    <col min="3595" max="3595" width="20.5703125" style="86" customWidth="1"/>
    <col min="3596" max="3596" width="18" style="86" customWidth="1"/>
    <col min="3597" max="3597" width="21.7109375" style="86" customWidth="1"/>
    <col min="3598" max="3598" width="11.42578125" style="86"/>
    <col min="3599" max="3599" width="2.7109375" style="86" customWidth="1"/>
    <col min="3600" max="3600" width="11.42578125" style="86"/>
    <col min="3601" max="3601" width="27.85546875" style="86" customWidth="1"/>
    <col min="3602" max="3602" width="27.140625" style="86" customWidth="1"/>
    <col min="3603" max="3603" width="11.42578125" style="86"/>
    <col min="3604" max="3604" width="2.7109375" style="86" customWidth="1"/>
    <col min="3605" max="3605" width="11.42578125" style="86"/>
    <col min="3606" max="3606" width="21.5703125" style="86" customWidth="1"/>
    <col min="3607" max="3607" width="19.42578125" style="86" customWidth="1"/>
    <col min="3608" max="3608" width="26.140625" style="86" customWidth="1"/>
    <col min="3609" max="3609" width="11.42578125" style="86"/>
    <col min="3610" max="3610" width="2.7109375" style="86" customWidth="1"/>
    <col min="3611" max="3611" width="11.42578125" style="86"/>
    <col min="3612" max="3612" width="19.28515625" style="86" customWidth="1"/>
    <col min="3613" max="3613" width="18.7109375" style="86" customWidth="1"/>
    <col min="3614" max="3614" width="14.85546875" style="86" customWidth="1"/>
    <col min="3615" max="3615" width="16.85546875" style="86" customWidth="1"/>
    <col min="3616" max="3616" width="13.42578125" style="86" customWidth="1"/>
    <col min="3617" max="3617" width="16" style="86" customWidth="1"/>
    <col min="3618" max="3618" width="11.42578125" style="86"/>
    <col min="3619" max="3619" width="2.7109375" style="86" customWidth="1"/>
    <col min="3620" max="3620" width="11.42578125" style="86"/>
    <col min="3621" max="3621" width="20.42578125" style="86" customWidth="1"/>
    <col min="3622" max="3623" width="11.42578125" style="86"/>
    <col min="3624" max="3624" width="19.28515625" style="86" customWidth="1"/>
    <col min="3625" max="3625" width="26.7109375" style="86" customWidth="1"/>
    <col min="3626" max="3626" width="11.42578125" style="86"/>
    <col min="3627" max="3627" width="2.7109375" style="86" customWidth="1"/>
    <col min="3628" max="3628" width="11.42578125" style="86"/>
    <col min="3629" max="3629" width="22" style="86" customWidth="1"/>
    <col min="3630" max="3630" width="18.5703125" style="86" customWidth="1"/>
    <col min="3631" max="3631" width="11.42578125" style="86"/>
    <col min="3632" max="3632" width="10.28515625" style="86" customWidth="1"/>
    <col min="3633" max="3633" width="20.28515625" style="86" customWidth="1"/>
    <col min="3634" max="3634" width="8.140625" style="86" customWidth="1"/>
    <col min="3635" max="3635" width="11.42578125" style="86"/>
    <col min="3636" max="3636" width="2.7109375" style="86" customWidth="1"/>
    <col min="3637" max="3637" width="11.42578125" style="86"/>
    <col min="3638" max="3638" width="21.28515625" style="86" customWidth="1"/>
    <col min="3639" max="3639" width="23.85546875" style="86" customWidth="1"/>
    <col min="3640" max="3640" width="12.42578125" style="86" customWidth="1"/>
    <col min="3641" max="3641" width="11.42578125" style="86"/>
    <col min="3642" max="3642" width="2.7109375" style="86" customWidth="1"/>
    <col min="3643" max="3643" width="11.42578125" style="86"/>
    <col min="3644" max="3644" width="27.140625" style="86" customWidth="1"/>
    <col min="3645" max="3645" width="26.85546875" style="86" customWidth="1"/>
    <col min="3646" max="3846" width="11.42578125" style="86"/>
    <col min="3847" max="3847" width="2.7109375" style="86" customWidth="1"/>
    <col min="3848" max="3848" width="4.7109375" style="86" customWidth="1"/>
    <col min="3849" max="3849" width="21.140625" style="86" customWidth="1"/>
    <col min="3850" max="3850" width="16.85546875" style="86" customWidth="1"/>
    <col min="3851" max="3851" width="20.5703125" style="86" customWidth="1"/>
    <col min="3852" max="3852" width="18" style="86" customWidth="1"/>
    <col min="3853" max="3853" width="21.7109375" style="86" customWidth="1"/>
    <col min="3854" max="3854" width="11.42578125" style="86"/>
    <col min="3855" max="3855" width="2.7109375" style="86" customWidth="1"/>
    <col min="3856" max="3856" width="11.42578125" style="86"/>
    <col min="3857" max="3857" width="27.85546875" style="86" customWidth="1"/>
    <col min="3858" max="3858" width="27.140625" style="86" customWidth="1"/>
    <col min="3859" max="3859" width="11.42578125" style="86"/>
    <col min="3860" max="3860" width="2.7109375" style="86" customWidth="1"/>
    <col min="3861" max="3861" width="11.42578125" style="86"/>
    <col min="3862" max="3862" width="21.5703125" style="86" customWidth="1"/>
    <col min="3863" max="3863" width="19.42578125" style="86" customWidth="1"/>
    <col min="3864" max="3864" width="26.140625" style="86" customWidth="1"/>
    <col min="3865" max="3865" width="11.42578125" style="86"/>
    <col min="3866" max="3866" width="2.7109375" style="86" customWidth="1"/>
    <col min="3867" max="3867" width="11.42578125" style="86"/>
    <col min="3868" max="3868" width="19.28515625" style="86" customWidth="1"/>
    <col min="3869" max="3869" width="18.7109375" style="86" customWidth="1"/>
    <col min="3870" max="3870" width="14.85546875" style="86" customWidth="1"/>
    <col min="3871" max="3871" width="16.85546875" style="86" customWidth="1"/>
    <col min="3872" max="3872" width="13.42578125" style="86" customWidth="1"/>
    <col min="3873" max="3873" width="16" style="86" customWidth="1"/>
    <col min="3874" max="3874" width="11.42578125" style="86"/>
    <col min="3875" max="3875" width="2.7109375" style="86" customWidth="1"/>
    <col min="3876" max="3876" width="11.42578125" style="86"/>
    <col min="3877" max="3877" width="20.42578125" style="86" customWidth="1"/>
    <col min="3878" max="3879" width="11.42578125" style="86"/>
    <col min="3880" max="3880" width="19.28515625" style="86" customWidth="1"/>
    <col min="3881" max="3881" width="26.7109375" style="86" customWidth="1"/>
    <col min="3882" max="3882" width="11.42578125" style="86"/>
    <col min="3883" max="3883" width="2.7109375" style="86" customWidth="1"/>
    <col min="3884" max="3884" width="11.42578125" style="86"/>
    <col min="3885" max="3885" width="22" style="86" customWidth="1"/>
    <col min="3886" max="3886" width="18.5703125" style="86" customWidth="1"/>
    <col min="3887" max="3887" width="11.42578125" style="86"/>
    <col min="3888" max="3888" width="10.28515625" style="86" customWidth="1"/>
    <col min="3889" max="3889" width="20.28515625" style="86" customWidth="1"/>
    <col min="3890" max="3890" width="8.140625" style="86" customWidth="1"/>
    <col min="3891" max="3891" width="11.42578125" style="86"/>
    <col min="3892" max="3892" width="2.7109375" style="86" customWidth="1"/>
    <col min="3893" max="3893" width="11.42578125" style="86"/>
    <col min="3894" max="3894" width="21.28515625" style="86" customWidth="1"/>
    <col min="3895" max="3895" width="23.85546875" style="86" customWidth="1"/>
    <col min="3896" max="3896" width="12.42578125" style="86" customWidth="1"/>
    <col min="3897" max="3897" width="11.42578125" style="86"/>
    <col min="3898" max="3898" width="2.7109375" style="86" customWidth="1"/>
    <col min="3899" max="3899" width="11.42578125" style="86"/>
    <col min="3900" max="3900" width="27.140625" style="86" customWidth="1"/>
    <col min="3901" max="3901" width="26.85546875" style="86" customWidth="1"/>
    <col min="3902" max="4102" width="11.42578125" style="86"/>
    <col min="4103" max="4103" width="2.7109375" style="86" customWidth="1"/>
    <col min="4104" max="4104" width="4.7109375" style="86" customWidth="1"/>
    <col min="4105" max="4105" width="21.140625" style="86" customWidth="1"/>
    <col min="4106" max="4106" width="16.85546875" style="86" customWidth="1"/>
    <col min="4107" max="4107" width="20.5703125" style="86" customWidth="1"/>
    <col min="4108" max="4108" width="18" style="86" customWidth="1"/>
    <col min="4109" max="4109" width="21.7109375" style="86" customWidth="1"/>
    <col min="4110" max="4110" width="11.42578125" style="86"/>
    <col min="4111" max="4111" width="2.7109375" style="86" customWidth="1"/>
    <col min="4112" max="4112" width="11.42578125" style="86"/>
    <col min="4113" max="4113" width="27.85546875" style="86" customWidth="1"/>
    <col min="4114" max="4114" width="27.140625" style="86" customWidth="1"/>
    <col min="4115" max="4115" width="11.42578125" style="86"/>
    <col min="4116" max="4116" width="2.7109375" style="86" customWidth="1"/>
    <col min="4117" max="4117" width="11.42578125" style="86"/>
    <col min="4118" max="4118" width="21.5703125" style="86" customWidth="1"/>
    <col min="4119" max="4119" width="19.42578125" style="86" customWidth="1"/>
    <col min="4120" max="4120" width="26.140625" style="86" customWidth="1"/>
    <col min="4121" max="4121" width="11.42578125" style="86"/>
    <col min="4122" max="4122" width="2.7109375" style="86" customWidth="1"/>
    <col min="4123" max="4123" width="11.42578125" style="86"/>
    <col min="4124" max="4124" width="19.28515625" style="86" customWidth="1"/>
    <col min="4125" max="4125" width="18.7109375" style="86" customWidth="1"/>
    <col min="4126" max="4126" width="14.85546875" style="86" customWidth="1"/>
    <col min="4127" max="4127" width="16.85546875" style="86" customWidth="1"/>
    <col min="4128" max="4128" width="13.42578125" style="86" customWidth="1"/>
    <col min="4129" max="4129" width="16" style="86" customWidth="1"/>
    <col min="4130" max="4130" width="11.42578125" style="86"/>
    <col min="4131" max="4131" width="2.7109375" style="86" customWidth="1"/>
    <col min="4132" max="4132" width="11.42578125" style="86"/>
    <col min="4133" max="4133" width="20.42578125" style="86" customWidth="1"/>
    <col min="4134" max="4135" width="11.42578125" style="86"/>
    <col min="4136" max="4136" width="19.28515625" style="86" customWidth="1"/>
    <col min="4137" max="4137" width="26.7109375" style="86" customWidth="1"/>
    <col min="4138" max="4138" width="11.42578125" style="86"/>
    <col min="4139" max="4139" width="2.7109375" style="86" customWidth="1"/>
    <col min="4140" max="4140" width="11.42578125" style="86"/>
    <col min="4141" max="4141" width="22" style="86" customWidth="1"/>
    <col min="4142" max="4142" width="18.5703125" style="86" customWidth="1"/>
    <col min="4143" max="4143" width="11.42578125" style="86"/>
    <col min="4144" max="4144" width="10.28515625" style="86" customWidth="1"/>
    <col min="4145" max="4145" width="20.28515625" style="86" customWidth="1"/>
    <col min="4146" max="4146" width="8.140625" style="86" customWidth="1"/>
    <col min="4147" max="4147" width="11.42578125" style="86"/>
    <col min="4148" max="4148" width="2.7109375" style="86" customWidth="1"/>
    <col min="4149" max="4149" width="11.42578125" style="86"/>
    <col min="4150" max="4150" width="21.28515625" style="86" customWidth="1"/>
    <col min="4151" max="4151" width="23.85546875" style="86" customWidth="1"/>
    <col min="4152" max="4152" width="12.42578125" style="86" customWidth="1"/>
    <col min="4153" max="4153" width="11.42578125" style="86"/>
    <col min="4154" max="4154" width="2.7109375" style="86" customWidth="1"/>
    <col min="4155" max="4155" width="11.42578125" style="86"/>
    <col min="4156" max="4156" width="27.140625" style="86" customWidth="1"/>
    <col min="4157" max="4157" width="26.85546875" style="86" customWidth="1"/>
    <col min="4158" max="4358" width="11.42578125" style="86"/>
    <col min="4359" max="4359" width="2.7109375" style="86" customWidth="1"/>
    <col min="4360" max="4360" width="4.7109375" style="86" customWidth="1"/>
    <col min="4361" max="4361" width="21.140625" style="86" customWidth="1"/>
    <col min="4362" max="4362" width="16.85546875" style="86" customWidth="1"/>
    <col min="4363" max="4363" width="20.5703125" style="86" customWidth="1"/>
    <col min="4364" max="4364" width="18" style="86" customWidth="1"/>
    <col min="4365" max="4365" width="21.7109375" style="86" customWidth="1"/>
    <col min="4366" max="4366" width="11.42578125" style="86"/>
    <col min="4367" max="4367" width="2.7109375" style="86" customWidth="1"/>
    <col min="4368" max="4368" width="11.42578125" style="86"/>
    <col min="4369" max="4369" width="27.85546875" style="86" customWidth="1"/>
    <col min="4370" max="4370" width="27.140625" style="86" customWidth="1"/>
    <col min="4371" max="4371" width="11.42578125" style="86"/>
    <col min="4372" max="4372" width="2.7109375" style="86" customWidth="1"/>
    <col min="4373" max="4373" width="11.42578125" style="86"/>
    <col min="4374" max="4374" width="21.5703125" style="86" customWidth="1"/>
    <col min="4375" max="4375" width="19.42578125" style="86" customWidth="1"/>
    <col min="4376" max="4376" width="26.140625" style="86" customWidth="1"/>
    <col min="4377" max="4377" width="11.42578125" style="86"/>
    <col min="4378" max="4378" width="2.7109375" style="86" customWidth="1"/>
    <col min="4379" max="4379" width="11.42578125" style="86"/>
    <col min="4380" max="4380" width="19.28515625" style="86" customWidth="1"/>
    <col min="4381" max="4381" width="18.7109375" style="86" customWidth="1"/>
    <col min="4382" max="4382" width="14.85546875" style="86" customWidth="1"/>
    <col min="4383" max="4383" width="16.85546875" style="86" customWidth="1"/>
    <col min="4384" max="4384" width="13.42578125" style="86" customWidth="1"/>
    <col min="4385" max="4385" width="16" style="86" customWidth="1"/>
    <col min="4386" max="4386" width="11.42578125" style="86"/>
    <col min="4387" max="4387" width="2.7109375" style="86" customWidth="1"/>
    <col min="4388" max="4388" width="11.42578125" style="86"/>
    <col min="4389" max="4389" width="20.42578125" style="86" customWidth="1"/>
    <col min="4390" max="4391" width="11.42578125" style="86"/>
    <col min="4392" max="4392" width="19.28515625" style="86" customWidth="1"/>
    <col min="4393" max="4393" width="26.7109375" style="86" customWidth="1"/>
    <col min="4394" max="4394" width="11.42578125" style="86"/>
    <col min="4395" max="4395" width="2.7109375" style="86" customWidth="1"/>
    <col min="4396" max="4396" width="11.42578125" style="86"/>
    <col min="4397" max="4397" width="22" style="86" customWidth="1"/>
    <col min="4398" max="4398" width="18.5703125" style="86" customWidth="1"/>
    <col min="4399" max="4399" width="11.42578125" style="86"/>
    <col min="4400" max="4400" width="10.28515625" style="86" customWidth="1"/>
    <col min="4401" max="4401" width="20.28515625" style="86" customWidth="1"/>
    <col min="4402" max="4402" width="8.140625" style="86" customWidth="1"/>
    <col min="4403" max="4403" width="11.42578125" style="86"/>
    <col min="4404" max="4404" width="2.7109375" style="86" customWidth="1"/>
    <col min="4405" max="4405" width="11.42578125" style="86"/>
    <col min="4406" max="4406" width="21.28515625" style="86" customWidth="1"/>
    <col min="4407" max="4407" width="23.85546875" style="86" customWidth="1"/>
    <col min="4408" max="4408" width="12.42578125" style="86" customWidth="1"/>
    <col min="4409" max="4409" width="11.42578125" style="86"/>
    <col min="4410" max="4410" width="2.7109375" style="86" customWidth="1"/>
    <col min="4411" max="4411" width="11.42578125" style="86"/>
    <col min="4412" max="4412" width="27.140625" style="86" customWidth="1"/>
    <col min="4413" max="4413" width="26.85546875" style="86" customWidth="1"/>
    <col min="4414" max="4614" width="11.42578125" style="86"/>
    <col min="4615" max="4615" width="2.7109375" style="86" customWidth="1"/>
    <col min="4616" max="4616" width="4.7109375" style="86" customWidth="1"/>
    <col min="4617" max="4617" width="21.140625" style="86" customWidth="1"/>
    <col min="4618" max="4618" width="16.85546875" style="86" customWidth="1"/>
    <col min="4619" max="4619" width="20.5703125" style="86" customWidth="1"/>
    <col min="4620" max="4620" width="18" style="86" customWidth="1"/>
    <col min="4621" max="4621" width="21.7109375" style="86" customWidth="1"/>
    <col min="4622" max="4622" width="11.42578125" style="86"/>
    <col min="4623" max="4623" width="2.7109375" style="86" customWidth="1"/>
    <col min="4624" max="4624" width="11.42578125" style="86"/>
    <col min="4625" max="4625" width="27.85546875" style="86" customWidth="1"/>
    <col min="4626" max="4626" width="27.140625" style="86" customWidth="1"/>
    <col min="4627" max="4627" width="11.42578125" style="86"/>
    <col min="4628" max="4628" width="2.7109375" style="86" customWidth="1"/>
    <col min="4629" max="4629" width="11.42578125" style="86"/>
    <col min="4630" max="4630" width="21.5703125" style="86" customWidth="1"/>
    <col min="4631" max="4631" width="19.42578125" style="86" customWidth="1"/>
    <col min="4632" max="4632" width="26.140625" style="86" customWidth="1"/>
    <col min="4633" max="4633" width="11.42578125" style="86"/>
    <col min="4634" max="4634" width="2.7109375" style="86" customWidth="1"/>
    <col min="4635" max="4635" width="11.42578125" style="86"/>
    <col min="4636" max="4636" width="19.28515625" style="86" customWidth="1"/>
    <col min="4637" max="4637" width="18.7109375" style="86" customWidth="1"/>
    <col min="4638" max="4638" width="14.85546875" style="86" customWidth="1"/>
    <col min="4639" max="4639" width="16.85546875" style="86" customWidth="1"/>
    <col min="4640" max="4640" width="13.42578125" style="86" customWidth="1"/>
    <col min="4641" max="4641" width="16" style="86" customWidth="1"/>
    <col min="4642" max="4642" width="11.42578125" style="86"/>
    <col min="4643" max="4643" width="2.7109375" style="86" customWidth="1"/>
    <col min="4644" max="4644" width="11.42578125" style="86"/>
    <col min="4645" max="4645" width="20.42578125" style="86" customWidth="1"/>
    <col min="4646" max="4647" width="11.42578125" style="86"/>
    <col min="4648" max="4648" width="19.28515625" style="86" customWidth="1"/>
    <col min="4649" max="4649" width="26.7109375" style="86" customWidth="1"/>
    <col min="4650" max="4650" width="11.42578125" style="86"/>
    <col min="4651" max="4651" width="2.7109375" style="86" customWidth="1"/>
    <col min="4652" max="4652" width="11.42578125" style="86"/>
    <col min="4653" max="4653" width="22" style="86" customWidth="1"/>
    <col min="4654" max="4654" width="18.5703125" style="86" customWidth="1"/>
    <col min="4655" max="4655" width="11.42578125" style="86"/>
    <col min="4656" max="4656" width="10.28515625" style="86" customWidth="1"/>
    <col min="4657" max="4657" width="20.28515625" style="86" customWidth="1"/>
    <col min="4658" max="4658" width="8.140625" style="86" customWidth="1"/>
    <col min="4659" max="4659" width="11.42578125" style="86"/>
    <col min="4660" max="4660" width="2.7109375" style="86" customWidth="1"/>
    <col min="4661" max="4661" width="11.42578125" style="86"/>
    <col min="4662" max="4662" width="21.28515625" style="86" customWidth="1"/>
    <col min="4663" max="4663" width="23.85546875" style="86" customWidth="1"/>
    <col min="4664" max="4664" width="12.42578125" style="86" customWidth="1"/>
    <col min="4665" max="4665" width="11.42578125" style="86"/>
    <col min="4666" max="4666" width="2.7109375" style="86" customWidth="1"/>
    <col min="4667" max="4667" width="11.42578125" style="86"/>
    <col min="4668" max="4668" width="27.140625" style="86" customWidth="1"/>
    <col min="4669" max="4669" width="26.85546875" style="86" customWidth="1"/>
    <col min="4670" max="4870" width="11.42578125" style="86"/>
    <col min="4871" max="4871" width="2.7109375" style="86" customWidth="1"/>
    <col min="4872" max="4872" width="4.7109375" style="86" customWidth="1"/>
    <col min="4873" max="4873" width="21.140625" style="86" customWidth="1"/>
    <col min="4874" max="4874" width="16.85546875" style="86" customWidth="1"/>
    <col min="4875" max="4875" width="20.5703125" style="86" customWidth="1"/>
    <col min="4876" max="4876" width="18" style="86" customWidth="1"/>
    <col min="4877" max="4877" width="21.7109375" style="86" customWidth="1"/>
    <col min="4878" max="4878" width="11.42578125" style="86"/>
    <col min="4879" max="4879" width="2.7109375" style="86" customWidth="1"/>
    <col min="4880" max="4880" width="11.42578125" style="86"/>
    <col min="4881" max="4881" width="27.85546875" style="86" customWidth="1"/>
    <col min="4882" max="4882" width="27.140625" style="86" customWidth="1"/>
    <col min="4883" max="4883" width="11.42578125" style="86"/>
    <col min="4884" max="4884" width="2.7109375" style="86" customWidth="1"/>
    <col min="4885" max="4885" width="11.42578125" style="86"/>
    <col min="4886" max="4886" width="21.5703125" style="86" customWidth="1"/>
    <col min="4887" max="4887" width="19.42578125" style="86" customWidth="1"/>
    <col min="4888" max="4888" width="26.140625" style="86" customWidth="1"/>
    <col min="4889" max="4889" width="11.42578125" style="86"/>
    <col min="4890" max="4890" width="2.7109375" style="86" customWidth="1"/>
    <col min="4891" max="4891" width="11.42578125" style="86"/>
    <col min="4892" max="4892" width="19.28515625" style="86" customWidth="1"/>
    <col min="4893" max="4893" width="18.7109375" style="86" customWidth="1"/>
    <col min="4894" max="4894" width="14.85546875" style="86" customWidth="1"/>
    <col min="4895" max="4895" width="16.85546875" style="86" customWidth="1"/>
    <col min="4896" max="4896" width="13.42578125" style="86" customWidth="1"/>
    <col min="4897" max="4897" width="16" style="86" customWidth="1"/>
    <col min="4898" max="4898" width="11.42578125" style="86"/>
    <col min="4899" max="4899" width="2.7109375" style="86" customWidth="1"/>
    <col min="4900" max="4900" width="11.42578125" style="86"/>
    <col min="4901" max="4901" width="20.42578125" style="86" customWidth="1"/>
    <col min="4902" max="4903" width="11.42578125" style="86"/>
    <col min="4904" max="4904" width="19.28515625" style="86" customWidth="1"/>
    <col min="4905" max="4905" width="26.7109375" style="86" customWidth="1"/>
    <col min="4906" max="4906" width="11.42578125" style="86"/>
    <col min="4907" max="4907" width="2.7109375" style="86" customWidth="1"/>
    <col min="4908" max="4908" width="11.42578125" style="86"/>
    <col min="4909" max="4909" width="22" style="86" customWidth="1"/>
    <col min="4910" max="4910" width="18.5703125" style="86" customWidth="1"/>
    <col min="4911" max="4911" width="11.42578125" style="86"/>
    <col min="4912" max="4912" width="10.28515625" style="86" customWidth="1"/>
    <col min="4913" max="4913" width="20.28515625" style="86" customWidth="1"/>
    <col min="4914" max="4914" width="8.140625" style="86" customWidth="1"/>
    <col min="4915" max="4915" width="11.42578125" style="86"/>
    <col min="4916" max="4916" width="2.7109375" style="86" customWidth="1"/>
    <col min="4917" max="4917" width="11.42578125" style="86"/>
    <col min="4918" max="4918" width="21.28515625" style="86" customWidth="1"/>
    <col min="4919" max="4919" width="23.85546875" style="86" customWidth="1"/>
    <col min="4920" max="4920" width="12.42578125" style="86" customWidth="1"/>
    <col min="4921" max="4921" width="11.42578125" style="86"/>
    <col min="4922" max="4922" width="2.7109375" style="86" customWidth="1"/>
    <col min="4923" max="4923" width="11.42578125" style="86"/>
    <col min="4924" max="4924" width="27.140625" style="86" customWidth="1"/>
    <col min="4925" max="4925" width="26.85546875" style="86" customWidth="1"/>
    <col min="4926" max="5126" width="11.42578125" style="86"/>
    <col min="5127" max="5127" width="2.7109375" style="86" customWidth="1"/>
    <col min="5128" max="5128" width="4.7109375" style="86" customWidth="1"/>
    <col min="5129" max="5129" width="21.140625" style="86" customWidth="1"/>
    <col min="5130" max="5130" width="16.85546875" style="86" customWidth="1"/>
    <col min="5131" max="5131" width="20.5703125" style="86" customWidth="1"/>
    <col min="5132" max="5132" width="18" style="86" customWidth="1"/>
    <col min="5133" max="5133" width="21.7109375" style="86" customWidth="1"/>
    <col min="5134" max="5134" width="11.42578125" style="86"/>
    <col min="5135" max="5135" width="2.7109375" style="86" customWidth="1"/>
    <col min="5136" max="5136" width="11.42578125" style="86"/>
    <col min="5137" max="5137" width="27.85546875" style="86" customWidth="1"/>
    <col min="5138" max="5138" width="27.140625" style="86" customWidth="1"/>
    <col min="5139" max="5139" width="11.42578125" style="86"/>
    <col min="5140" max="5140" width="2.7109375" style="86" customWidth="1"/>
    <col min="5141" max="5141" width="11.42578125" style="86"/>
    <col min="5142" max="5142" width="21.5703125" style="86" customWidth="1"/>
    <col min="5143" max="5143" width="19.42578125" style="86" customWidth="1"/>
    <col min="5144" max="5144" width="26.140625" style="86" customWidth="1"/>
    <col min="5145" max="5145" width="11.42578125" style="86"/>
    <col min="5146" max="5146" width="2.7109375" style="86" customWidth="1"/>
    <col min="5147" max="5147" width="11.42578125" style="86"/>
    <col min="5148" max="5148" width="19.28515625" style="86" customWidth="1"/>
    <col min="5149" max="5149" width="18.7109375" style="86" customWidth="1"/>
    <col min="5150" max="5150" width="14.85546875" style="86" customWidth="1"/>
    <col min="5151" max="5151" width="16.85546875" style="86" customWidth="1"/>
    <col min="5152" max="5152" width="13.42578125" style="86" customWidth="1"/>
    <col min="5153" max="5153" width="16" style="86" customWidth="1"/>
    <col min="5154" max="5154" width="11.42578125" style="86"/>
    <col min="5155" max="5155" width="2.7109375" style="86" customWidth="1"/>
    <col min="5156" max="5156" width="11.42578125" style="86"/>
    <col min="5157" max="5157" width="20.42578125" style="86" customWidth="1"/>
    <col min="5158" max="5159" width="11.42578125" style="86"/>
    <col min="5160" max="5160" width="19.28515625" style="86" customWidth="1"/>
    <col min="5161" max="5161" width="26.7109375" style="86" customWidth="1"/>
    <col min="5162" max="5162" width="11.42578125" style="86"/>
    <col min="5163" max="5163" width="2.7109375" style="86" customWidth="1"/>
    <col min="5164" max="5164" width="11.42578125" style="86"/>
    <col min="5165" max="5165" width="22" style="86" customWidth="1"/>
    <col min="5166" max="5166" width="18.5703125" style="86" customWidth="1"/>
    <col min="5167" max="5167" width="11.42578125" style="86"/>
    <col min="5168" max="5168" width="10.28515625" style="86" customWidth="1"/>
    <col min="5169" max="5169" width="20.28515625" style="86" customWidth="1"/>
    <col min="5170" max="5170" width="8.140625" style="86" customWidth="1"/>
    <col min="5171" max="5171" width="11.42578125" style="86"/>
    <col min="5172" max="5172" width="2.7109375" style="86" customWidth="1"/>
    <col min="5173" max="5173" width="11.42578125" style="86"/>
    <col min="5174" max="5174" width="21.28515625" style="86" customWidth="1"/>
    <col min="5175" max="5175" width="23.85546875" style="86" customWidth="1"/>
    <col min="5176" max="5176" width="12.42578125" style="86" customWidth="1"/>
    <col min="5177" max="5177" width="11.42578125" style="86"/>
    <col min="5178" max="5178" width="2.7109375" style="86" customWidth="1"/>
    <col min="5179" max="5179" width="11.42578125" style="86"/>
    <col min="5180" max="5180" width="27.140625" style="86" customWidth="1"/>
    <col min="5181" max="5181" width="26.85546875" style="86" customWidth="1"/>
    <col min="5182" max="5382" width="11.42578125" style="86"/>
    <col min="5383" max="5383" width="2.7109375" style="86" customWidth="1"/>
    <col min="5384" max="5384" width="4.7109375" style="86" customWidth="1"/>
    <col min="5385" max="5385" width="21.140625" style="86" customWidth="1"/>
    <col min="5386" max="5386" width="16.85546875" style="86" customWidth="1"/>
    <col min="5387" max="5387" width="20.5703125" style="86" customWidth="1"/>
    <col min="5388" max="5388" width="18" style="86" customWidth="1"/>
    <col min="5389" max="5389" width="21.7109375" style="86" customWidth="1"/>
    <col min="5390" max="5390" width="11.42578125" style="86"/>
    <col min="5391" max="5391" width="2.7109375" style="86" customWidth="1"/>
    <col min="5392" max="5392" width="11.42578125" style="86"/>
    <col min="5393" max="5393" width="27.85546875" style="86" customWidth="1"/>
    <col min="5394" max="5394" width="27.140625" style="86" customWidth="1"/>
    <col min="5395" max="5395" width="11.42578125" style="86"/>
    <col min="5396" max="5396" width="2.7109375" style="86" customWidth="1"/>
    <col min="5397" max="5397" width="11.42578125" style="86"/>
    <col min="5398" max="5398" width="21.5703125" style="86" customWidth="1"/>
    <col min="5399" max="5399" width="19.42578125" style="86" customWidth="1"/>
    <col min="5400" max="5400" width="26.140625" style="86" customWidth="1"/>
    <col min="5401" max="5401" width="11.42578125" style="86"/>
    <col min="5402" max="5402" width="2.7109375" style="86" customWidth="1"/>
    <col min="5403" max="5403" width="11.42578125" style="86"/>
    <col min="5404" max="5404" width="19.28515625" style="86" customWidth="1"/>
    <col min="5405" max="5405" width="18.7109375" style="86" customWidth="1"/>
    <col min="5406" max="5406" width="14.85546875" style="86" customWidth="1"/>
    <col min="5407" max="5407" width="16.85546875" style="86" customWidth="1"/>
    <col min="5408" max="5408" width="13.42578125" style="86" customWidth="1"/>
    <col min="5409" max="5409" width="16" style="86" customWidth="1"/>
    <col min="5410" max="5410" width="11.42578125" style="86"/>
    <col min="5411" max="5411" width="2.7109375" style="86" customWidth="1"/>
    <col min="5412" max="5412" width="11.42578125" style="86"/>
    <col min="5413" max="5413" width="20.42578125" style="86" customWidth="1"/>
    <col min="5414" max="5415" width="11.42578125" style="86"/>
    <col min="5416" max="5416" width="19.28515625" style="86" customWidth="1"/>
    <col min="5417" max="5417" width="26.7109375" style="86" customWidth="1"/>
    <col min="5418" max="5418" width="11.42578125" style="86"/>
    <col min="5419" max="5419" width="2.7109375" style="86" customWidth="1"/>
    <col min="5420" max="5420" width="11.42578125" style="86"/>
    <col min="5421" max="5421" width="22" style="86" customWidth="1"/>
    <col min="5422" max="5422" width="18.5703125" style="86" customWidth="1"/>
    <col min="5423" max="5423" width="11.42578125" style="86"/>
    <col min="5424" max="5424" width="10.28515625" style="86" customWidth="1"/>
    <col min="5425" max="5425" width="20.28515625" style="86" customWidth="1"/>
    <col min="5426" max="5426" width="8.140625" style="86" customWidth="1"/>
    <col min="5427" max="5427" width="11.42578125" style="86"/>
    <col min="5428" max="5428" width="2.7109375" style="86" customWidth="1"/>
    <col min="5429" max="5429" width="11.42578125" style="86"/>
    <col min="5430" max="5430" width="21.28515625" style="86" customWidth="1"/>
    <col min="5431" max="5431" width="23.85546875" style="86" customWidth="1"/>
    <col min="5432" max="5432" width="12.42578125" style="86" customWidth="1"/>
    <col min="5433" max="5433" width="11.42578125" style="86"/>
    <col min="5434" max="5434" width="2.7109375" style="86" customWidth="1"/>
    <col min="5435" max="5435" width="11.42578125" style="86"/>
    <col min="5436" max="5436" width="27.140625" style="86" customWidth="1"/>
    <col min="5437" max="5437" width="26.85546875" style="86" customWidth="1"/>
    <col min="5438" max="5638" width="11.42578125" style="86"/>
    <col min="5639" max="5639" width="2.7109375" style="86" customWidth="1"/>
    <col min="5640" max="5640" width="4.7109375" style="86" customWidth="1"/>
    <col min="5641" max="5641" width="21.140625" style="86" customWidth="1"/>
    <col min="5642" max="5642" width="16.85546875" style="86" customWidth="1"/>
    <col min="5643" max="5643" width="20.5703125" style="86" customWidth="1"/>
    <col min="5644" max="5644" width="18" style="86" customWidth="1"/>
    <col min="5645" max="5645" width="21.7109375" style="86" customWidth="1"/>
    <col min="5646" max="5646" width="11.42578125" style="86"/>
    <col min="5647" max="5647" width="2.7109375" style="86" customWidth="1"/>
    <col min="5648" max="5648" width="11.42578125" style="86"/>
    <col min="5649" max="5649" width="27.85546875" style="86" customWidth="1"/>
    <col min="5650" max="5650" width="27.140625" style="86" customWidth="1"/>
    <col min="5651" max="5651" width="11.42578125" style="86"/>
    <col min="5652" max="5652" width="2.7109375" style="86" customWidth="1"/>
    <col min="5653" max="5653" width="11.42578125" style="86"/>
    <col min="5654" max="5654" width="21.5703125" style="86" customWidth="1"/>
    <col min="5655" max="5655" width="19.42578125" style="86" customWidth="1"/>
    <col min="5656" max="5656" width="26.140625" style="86" customWidth="1"/>
    <col min="5657" max="5657" width="11.42578125" style="86"/>
    <col min="5658" max="5658" width="2.7109375" style="86" customWidth="1"/>
    <col min="5659" max="5659" width="11.42578125" style="86"/>
    <col min="5660" max="5660" width="19.28515625" style="86" customWidth="1"/>
    <col min="5661" max="5661" width="18.7109375" style="86" customWidth="1"/>
    <col min="5662" max="5662" width="14.85546875" style="86" customWidth="1"/>
    <col min="5663" max="5663" width="16.85546875" style="86" customWidth="1"/>
    <col min="5664" max="5664" width="13.42578125" style="86" customWidth="1"/>
    <col min="5665" max="5665" width="16" style="86" customWidth="1"/>
    <col min="5666" max="5666" width="11.42578125" style="86"/>
    <col min="5667" max="5667" width="2.7109375" style="86" customWidth="1"/>
    <col min="5668" max="5668" width="11.42578125" style="86"/>
    <col min="5669" max="5669" width="20.42578125" style="86" customWidth="1"/>
    <col min="5670" max="5671" width="11.42578125" style="86"/>
    <col min="5672" max="5672" width="19.28515625" style="86" customWidth="1"/>
    <col min="5673" max="5673" width="26.7109375" style="86" customWidth="1"/>
    <col min="5674" max="5674" width="11.42578125" style="86"/>
    <col min="5675" max="5675" width="2.7109375" style="86" customWidth="1"/>
    <col min="5676" max="5676" width="11.42578125" style="86"/>
    <col min="5677" max="5677" width="22" style="86" customWidth="1"/>
    <col min="5678" max="5678" width="18.5703125" style="86" customWidth="1"/>
    <col min="5679" max="5679" width="11.42578125" style="86"/>
    <col min="5680" max="5680" width="10.28515625" style="86" customWidth="1"/>
    <col min="5681" max="5681" width="20.28515625" style="86" customWidth="1"/>
    <col min="5682" max="5682" width="8.140625" style="86" customWidth="1"/>
    <col min="5683" max="5683" width="11.42578125" style="86"/>
    <col min="5684" max="5684" width="2.7109375" style="86" customWidth="1"/>
    <col min="5685" max="5685" width="11.42578125" style="86"/>
    <col min="5686" max="5686" width="21.28515625" style="86" customWidth="1"/>
    <col min="5687" max="5687" width="23.85546875" style="86" customWidth="1"/>
    <col min="5688" max="5688" width="12.42578125" style="86" customWidth="1"/>
    <col min="5689" max="5689" width="11.42578125" style="86"/>
    <col min="5690" max="5690" width="2.7109375" style="86" customWidth="1"/>
    <col min="5691" max="5691" width="11.42578125" style="86"/>
    <col min="5692" max="5692" width="27.140625" style="86" customWidth="1"/>
    <col min="5693" max="5693" width="26.85546875" style="86" customWidth="1"/>
    <col min="5694" max="5894" width="11.42578125" style="86"/>
    <col min="5895" max="5895" width="2.7109375" style="86" customWidth="1"/>
    <col min="5896" max="5896" width="4.7109375" style="86" customWidth="1"/>
    <col min="5897" max="5897" width="21.140625" style="86" customWidth="1"/>
    <col min="5898" max="5898" width="16.85546875" style="86" customWidth="1"/>
    <col min="5899" max="5899" width="20.5703125" style="86" customWidth="1"/>
    <col min="5900" max="5900" width="18" style="86" customWidth="1"/>
    <col min="5901" max="5901" width="21.7109375" style="86" customWidth="1"/>
    <col min="5902" max="5902" width="11.42578125" style="86"/>
    <col min="5903" max="5903" width="2.7109375" style="86" customWidth="1"/>
    <col min="5904" max="5904" width="11.42578125" style="86"/>
    <col min="5905" max="5905" width="27.85546875" style="86" customWidth="1"/>
    <col min="5906" max="5906" width="27.140625" style="86" customWidth="1"/>
    <col min="5907" max="5907" width="11.42578125" style="86"/>
    <col min="5908" max="5908" width="2.7109375" style="86" customWidth="1"/>
    <col min="5909" max="5909" width="11.42578125" style="86"/>
    <col min="5910" max="5910" width="21.5703125" style="86" customWidth="1"/>
    <col min="5911" max="5911" width="19.42578125" style="86" customWidth="1"/>
    <col min="5912" max="5912" width="26.140625" style="86" customWidth="1"/>
    <col min="5913" max="5913" width="11.42578125" style="86"/>
    <col min="5914" max="5914" width="2.7109375" style="86" customWidth="1"/>
    <col min="5915" max="5915" width="11.42578125" style="86"/>
    <col min="5916" max="5916" width="19.28515625" style="86" customWidth="1"/>
    <col min="5917" max="5917" width="18.7109375" style="86" customWidth="1"/>
    <col min="5918" max="5918" width="14.85546875" style="86" customWidth="1"/>
    <col min="5919" max="5919" width="16.85546875" style="86" customWidth="1"/>
    <col min="5920" max="5920" width="13.42578125" style="86" customWidth="1"/>
    <col min="5921" max="5921" width="16" style="86" customWidth="1"/>
    <col min="5922" max="5922" width="11.42578125" style="86"/>
    <col min="5923" max="5923" width="2.7109375" style="86" customWidth="1"/>
    <col min="5924" max="5924" width="11.42578125" style="86"/>
    <col min="5925" max="5925" width="20.42578125" style="86" customWidth="1"/>
    <col min="5926" max="5927" width="11.42578125" style="86"/>
    <col min="5928" max="5928" width="19.28515625" style="86" customWidth="1"/>
    <col min="5929" max="5929" width="26.7109375" style="86" customWidth="1"/>
    <col min="5930" max="5930" width="11.42578125" style="86"/>
    <col min="5931" max="5931" width="2.7109375" style="86" customWidth="1"/>
    <col min="5932" max="5932" width="11.42578125" style="86"/>
    <col min="5933" max="5933" width="22" style="86" customWidth="1"/>
    <col min="5934" max="5934" width="18.5703125" style="86" customWidth="1"/>
    <col min="5935" max="5935" width="11.42578125" style="86"/>
    <col min="5936" max="5936" width="10.28515625" style="86" customWidth="1"/>
    <col min="5937" max="5937" width="20.28515625" style="86" customWidth="1"/>
    <col min="5938" max="5938" width="8.140625" style="86" customWidth="1"/>
    <col min="5939" max="5939" width="11.42578125" style="86"/>
    <col min="5940" max="5940" width="2.7109375" style="86" customWidth="1"/>
    <col min="5941" max="5941" width="11.42578125" style="86"/>
    <col min="5942" max="5942" width="21.28515625" style="86" customWidth="1"/>
    <col min="5943" max="5943" width="23.85546875" style="86" customWidth="1"/>
    <col min="5944" max="5944" width="12.42578125" style="86" customWidth="1"/>
    <col min="5945" max="5945" width="11.42578125" style="86"/>
    <col min="5946" max="5946" width="2.7109375" style="86" customWidth="1"/>
    <col min="5947" max="5947" width="11.42578125" style="86"/>
    <col min="5948" max="5948" width="27.140625" style="86" customWidth="1"/>
    <col min="5949" max="5949" width="26.85546875" style="86" customWidth="1"/>
    <col min="5950" max="6150" width="11.42578125" style="86"/>
    <col min="6151" max="6151" width="2.7109375" style="86" customWidth="1"/>
    <col min="6152" max="6152" width="4.7109375" style="86" customWidth="1"/>
    <col min="6153" max="6153" width="21.140625" style="86" customWidth="1"/>
    <col min="6154" max="6154" width="16.85546875" style="86" customWidth="1"/>
    <col min="6155" max="6155" width="20.5703125" style="86" customWidth="1"/>
    <col min="6156" max="6156" width="18" style="86" customWidth="1"/>
    <col min="6157" max="6157" width="21.7109375" style="86" customWidth="1"/>
    <col min="6158" max="6158" width="11.42578125" style="86"/>
    <col min="6159" max="6159" width="2.7109375" style="86" customWidth="1"/>
    <col min="6160" max="6160" width="11.42578125" style="86"/>
    <col min="6161" max="6161" width="27.85546875" style="86" customWidth="1"/>
    <col min="6162" max="6162" width="27.140625" style="86" customWidth="1"/>
    <col min="6163" max="6163" width="11.42578125" style="86"/>
    <col min="6164" max="6164" width="2.7109375" style="86" customWidth="1"/>
    <col min="6165" max="6165" width="11.42578125" style="86"/>
    <col min="6166" max="6166" width="21.5703125" style="86" customWidth="1"/>
    <col min="6167" max="6167" width="19.42578125" style="86" customWidth="1"/>
    <col min="6168" max="6168" width="26.140625" style="86" customWidth="1"/>
    <col min="6169" max="6169" width="11.42578125" style="86"/>
    <col min="6170" max="6170" width="2.7109375" style="86" customWidth="1"/>
    <col min="6171" max="6171" width="11.42578125" style="86"/>
    <col min="6172" max="6172" width="19.28515625" style="86" customWidth="1"/>
    <col min="6173" max="6173" width="18.7109375" style="86" customWidth="1"/>
    <col min="6174" max="6174" width="14.85546875" style="86" customWidth="1"/>
    <col min="6175" max="6175" width="16.85546875" style="86" customWidth="1"/>
    <col min="6176" max="6176" width="13.42578125" style="86" customWidth="1"/>
    <col min="6177" max="6177" width="16" style="86" customWidth="1"/>
    <col min="6178" max="6178" width="11.42578125" style="86"/>
    <col min="6179" max="6179" width="2.7109375" style="86" customWidth="1"/>
    <col min="6180" max="6180" width="11.42578125" style="86"/>
    <col min="6181" max="6181" width="20.42578125" style="86" customWidth="1"/>
    <col min="6182" max="6183" width="11.42578125" style="86"/>
    <col min="6184" max="6184" width="19.28515625" style="86" customWidth="1"/>
    <col min="6185" max="6185" width="26.7109375" style="86" customWidth="1"/>
    <col min="6186" max="6186" width="11.42578125" style="86"/>
    <col min="6187" max="6187" width="2.7109375" style="86" customWidth="1"/>
    <col min="6188" max="6188" width="11.42578125" style="86"/>
    <col min="6189" max="6189" width="22" style="86" customWidth="1"/>
    <col min="6190" max="6190" width="18.5703125" style="86" customWidth="1"/>
    <col min="6191" max="6191" width="11.42578125" style="86"/>
    <col min="6192" max="6192" width="10.28515625" style="86" customWidth="1"/>
    <col min="6193" max="6193" width="20.28515625" style="86" customWidth="1"/>
    <col min="6194" max="6194" width="8.140625" style="86" customWidth="1"/>
    <col min="6195" max="6195" width="11.42578125" style="86"/>
    <col min="6196" max="6196" width="2.7109375" style="86" customWidth="1"/>
    <col min="6197" max="6197" width="11.42578125" style="86"/>
    <col min="6198" max="6198" width="21.28515625" style="86" customWidth="1"/>
    <col min="6199" max="6199" width="23.85546875" style="86" customWidth="1"/>
    <col min="6200" max="6200" width="12.42578125" style="86" customWidth="1"/>
    <col min="6201" max="6201" width="11.42578125" style="86"/>
    <col min="6202" max="6202" width="2.7109375" style="86" customWidth="1"/>
    <col min="6203" max="6203" width="11.42578125" style="86"/>
    <col min="6204" max="6204" width="27.140625" style="86" customWidth="1"/>
    <col min="6205" max="6205" width="26.85546875" style="86" customWidth="1"/>
    <col min="6206" max="6406" width="11.42578125" style="86"/>
    <col min="6407" max="6407" width="2.7109375" style="86" customWidth="1"/>
    <col min="6408" max="6408" width="4.7109375" style="86" customWidth="1"/>
    <col min="6409" max="6409" width="21.140625" style="86" customWidth="1"/>
    <col min="6410" max="6410" width="16.85546875" style="86" customWidth="1"/>
    <col min="6411" max="6411" width="20.5703125" style="86" customWidth="1"/>
    <col min="6412" max="6412" width="18" style="86" customWidth="1"/>
    <col min="6413" max="6413" width="21.7109375" style="86" customWidth="1"/>
    <col min="6414" max="6414" width="11.42578125" style="86"/>
    <col min="6415" max="6415" width="2.7109375" style="86" customWidth="1"/>
    <col min="6416" max="6416" width="11.42578125" style="86"/>
    <col min="6417" max="6417" width="27.85546875" style="86" customWidth="1"/>
    <col min="6418" max="6418" width="27.140625" style="86" customWidth="1"/>
    <col min="6419" max="6419" width="11.42578125" style="86"/>
    <col min="6420" max="6420" width="2.7109375" style="86" customWidth="1"/>
    <col min="6421" max="6421" width="11.42578125" style="86"/>
    <col min="6422" max="6422" width="21.5703125" style="86" customWidth="1"/>
    <col min="6423" max="6423" width="19.42578125" style="86" customWidth="1"/>
    <col min="6424" max="6424" width="26.140625" style="86" customWidth="1"/>
    <col min="6425" max="6425" width="11.42578125" style="86"/>
    <col min="6426" max="6426" width="2.7109375" style="86" customWidth="1"/>
    <col min="6427" max="6427" width="11.42578125" style="86"/>
    <col min="6428" max="6428" width="19.28515625" style="86" customWidth="1"/>
    <col min="6429" max="6429" width="18.7109375" style="86" customWidth="1"/>
    <col min="6430" max="6430" width="14.85546875" style="86" customWidth="1"/>
    <col min="6431" max="6431" width="16.85546875" style="86" customWidth="1"/>
    <col min="6432" max="6432" width="13.42578125" style="86" customWidth="1"/>
    <col min="6433" max="6433" width="16" style="86" customWidth="1"/>
    <col min="6434" max="6434" width="11.42578125" style="86"/>
    <col min="6435" max="6435" width="2.7109375" style="86" customWidth="1"/>
    <col min="6436" max="6436" width="11.42578125" style="86"/>
    <col min="6437" max="6437" width="20.42578125" style="86" customWidth="1"/>
    <col min="6438" max="6439" width="11.42578125" style="86"/>
    <col min="6440" max="6440" width="19.28515625" style="86" customWidth="1"/>
    <col min="6441" max="6441" width="26.7109375" style="86" customWidth="1"/>
    <col min="6442" max="6442" width="11.42578125" style="86"/>
    <col min="6443" max="6443" width="2.7109375" style="86" customWidth="1"/>
    <col min="6444" max="6444" width="11.42578125" style="86"/>
    <col min="6445" max="6445" width="22" style="86" customWidth="1"/>
    <col min="6446" max="6446" width="18.5703125" style="86" customWidth="1"/>
    <col min="6447" max="6447" width="11.42578125" style="86"/>
    <col min="6448" max="6448" width="10.28515625" style="86" customWidth="1"/>
    <col min="6449" max="6449" width="20.28515625" style="86" customWidth="1"/>
    <col min="6450" max="6450" width="8.140625" style="86" customWidth="1"/>
    <col min="6451" max="6451" width="11.42578125" style="86"/>
    <col min="6452" max="6452" width="2.7109375" style="86" customWidth="1"/>
    <col min="6453" max="6453" width="11.42578125" style="86"/>
    <col min="6454" max="6454" width="21.28515625" style="86" customWidth="1"/>
    <col min="6455" max="6455" width="23.85546875" style="86" customWidth="1"/>
    <col min="6456" max="6456" width="12.42578125" style="86" customWidth="1"/>
    <col min="6457" max="6457" width="11.42578125" style="86"/>
    <col min="6458" max="6458" width="2.7109375" style="86" customWidth="1"/>
    <col min="6459" max="6459" width="11.42578125" style="86"/>
    <col min="6460" max="6460" width="27.140625" style="86" customWidth="1"/>
    <col min="6461" max="6461" width="26.85546875" style="86" customWidth="1"/>
    <col min="6462" max="6662" width="11.42578125" style="86"/>
    <col min="6663" max="6663" width="2.7109375" style="86" customWidth="1"/>
    <col min="6664" max="6664" width="4.7109375" style="86" customWidth="1"/>
    <col min="6665" max="6665" width="21.140625" style="86" customWidth="1"/>
    <col min="6666" max="6666" width="16.85546875" style="86" customWidth="1"/>
    <col min="6667" max="6667" width="20.5703125" style="86" customWidth="1"/>
    <col min="6668" max="6668" width="18" style="86" customWidth="1"/>
    <col min="6669" max="6669" width="21.7109375" style="86" customWidth="1"/>
    <col min="6670" max="6670" width="11.42578125" style="86"/>
    <col min="6671" max="6671" width="2.7109375" style="86" customWidth="1"/>
    <col min="6672" max="6672" width="11.42578125" style="86"/>
    <col min="6673" max="6673" width="27.85546875" style="86" customWidth="1"/>
    <col min="6674" max="6674" width="27.140625" style="86" customWidth="1"/>
    <col min="6675" max="6675" width="11.42578125" style="86"/>
    <col min="6676" max="6676" width="2.7109375" style="86" customWidth="1"/>
    <col min="6677" max="6677" width="11.42578125" style="86"/>
    <col min="6678" max="6678" width="21.5703125" style="86" customWidth="1"/>
    <col min="6679" max="6679" width="19.42578125" style="86" customWidth="1"/>
    <col min="6680" max="6680" width="26.140625" style="86" customWidth="1"/>
    <col min="6681" max="6681" width="11.42578125" style="86"/>
    <col min="6682" max="6682" width="2.7109375" style="86" customWidth="1"/>
    <col min="6683" max="6683" width="11.42578125" style="86"/>
    <col min="6684" max="6684" width="19.28515625" style="86" customWidth="1"/>
    <col min="6685" max="6685" width="18.7109375" style="86" customWidth="1"/>
    <col min="6686" max="6686" width="14.85546875" style="86" customWidth="1"/>
    <col min="6687" max="6687" width="16.85546875" style="86" customWidth="1"/>
    <col min="6688" max="6688" width="13.42578125" style="86" customWidth="1"/>
    <col min="6689" max="6689" width="16" style="86" customWidth="1"/>
    <col min="6690" max="6690" width="11.42578125" style="86"/>
    <col min="6691" max="6691" width="2.7109375" style="86" customWidth="1"/>
    <col min="6692" max="6692" width="11.42578125" style="86"/>
    <col min="6693" max="6693" width="20.42578125" style="86" customWidth="1"/>
    <col min="6694" max="6695" width="11.42578125" style="86"/>
    <col min="6696" max="6696" width="19.28515625" style="86" customWidth="1"/>
    <col min="6697" max="6697" width="26.7109375" style="86" customWidth="1"/>
    <col min="6698" max="6698" width="11.42578125" style="86"/>
    <col min="6699" max="6699" width="2.7109375" style="86" customWidth="1"/>
    <col min="6700" max="6700" width="11.42578125" style="86"/>
    <col min="6701" max="6701" width="22" style="86" customWidth="1"/>
    <col min="6702" max="6702" width="18.5703125" style="86" customWidth="1"/>
    <col min="6703" max="6703" width="11.42578125" style="86"/>
    <col min="6704" max="6704" width="10.28515625" style="86" customWidth="1"/>
    <col min="6705" max="6705" width="20.28515625" style="86" customWidth="1"/>
    <col min="6706" max="6706" width="8.140625" style="86" customWidth="1"/>
    <col min="6707" max="6707" width="11.42578125" style="86"/>
    <col min="6708" max="6708" width="2.7109375" style="86" customWidth="1"/>
    <col min="6709" max="6709" width="11.42578125" style="86"/>
    <col min="6710" max="6710" width="21.28515625" style="86" customWidth="1"/>
    <col min="6711" max="6711" width="23.85546875" style="86" customWidth="1"/>
    <col min="6712" max="6712" width="12.42578125" style="86" customWidth="1"/>
    <col min="6713" max="6713" width="11.42578125" style="86"/>
    <col min="6714" max="6714" width="2.7109375" style="86" customWidth="1"/>
    <col min="6715" max="6715" width="11.42578125" style="86"/>
    <col min="6716" max="6716" width="27.140625" style="86" customWidth="1"/>
    <col min="6717" max="6717" width="26.85546875" style="86" customWidth="1"/>
    <col min="6718" max="6918" width="11.42578125" style="86"/>
    <col min="6919" max="6919" width="2.7109375" style="86" customWidth="1"/>
    <col min="6920" max="6920" width="4.7109375" style="86" customWidth="1"/>
    <col min="6921" max="6921" width="21.140625" style="86" customWidth="1"/>
    <col min="6922" max="6922" width="16.85546875" style="86" customWidth="1"/>
    <col min="6923" max="6923" width="20.5703125" style="86" customWidth="1"/>
    <col min="6924" max="6924" width="18" style="86" customWidth="1"/>
    <col min="6925" max="6925" width="21.7109375" style="86" customWidth="1"/>
    <col min="6926" max="6926" width="11.42578125" style="86"/>
    <col min="6927" max="6927" width="2.7109375" style="86" customWidth="1"/>
    <col min="6928" max="6928" width="11.42578125" style="86"/>
    <col min="6929" max="6929" width="27.85546875" style="86" customWidth="1"/>
    <col min="6930" max="6930" width="27.140625" style="86" customWidth="1"/>
    <col min="6931" max="6931" width="11.42578125" style="86"/>
    <col min="6932" max="6932" width="2.7109375" style="86" customWidth="1"/>
    <col min="6933" max="6933" width="11.42578125" style="86"/>
    <col min="6934" max="6934" width="21.5703125" style="86" customWidth="1"/>
    <col min="6935" max="6935" width="19.42578125" style="86" customWidth="1"/>
    <col min="6936" max="6936" width="26.140625" style="86" customWidth="1"/>
    <col min="6937" max="6937" width="11.42578125" style="86"/>
    <col min="6938" max="6938" width="2.7109375" style="86" customWidth="1"/>
    <col min="6939" max="6939" width="11.42578125" style="86"/>
    <col min="6940" max="6940" width="19.28515625" style="86" customWidth="1"/>
    <col min="6941" max="6941" width="18.7109375" style="86" customWidth="1"/>
    <col min="6942" max="6942" width="14.85546875" style="86" customWidth="1"/>
    <col min="6943" max="6943" width="16.85546875" style="86" customWidth="1"/>
    <col min="6944" max="6944" width="13.42578125" style="86" customWidth="1"/>
    <col min="6945" max="6945" width="16" style="86" customWidth="1"/>
    <col min="6946" max="6946" width="11.42578125" style="86"/>
    <col min="6947" max="6947" width="2.7109375" style="86" customWidth="1"/>
    <col min="6948" max="6948" width="11.42578125" style="86"/>
    <col min="6949" max="6949" width="20.42578125" style="86" customWidth="1"/>
    <col min="6950" max="6951" width="11.42578125" style="86"/>
    <col min="6952" max="6952" width="19.28515625" style="86" customWidth="1"/>
    <col min="6953" max="6953" width="26.7109375" style="86" customWidth="1"/>
    <col min="6954" max="6954" width="11.42578125" style="86"/>
    <col min="6955" max="6955" width="2.7109375" style="86" customWidth="1"/>
    <col min="6956" max="6956" width="11.42578125" style="86"/>
    <col min="6957" max="6957" width="22" style="86" customWidth="1"/>
    <col min="6958" max="6958" width="18.5703125" style="86" customWidth="1"/>
    <col min="6959" max="6959" width="11.42578125" style="86"/>
    <col min="6960" max="6960" width="10.28515625" style="86" customWidth="1"/>
    <col min="6961" max="6961" width="20.28515625" style="86" customWidth="1"/>
    <col min="6962" max="6962" width="8.140625" style="86" customWidth="1"/>
    <col min="6963" max="6963" width="11.42578125" style="86"/>
    <col min="6964" max="6964" width="2.7109375" style="86" customWidth="1"/>
    <col min="6965" max="6965" width="11.42578125" style="86"/>
    <col min="6966" max="6966" width="21.28515625" style="86" customWidth="1"/>
    <col min="6967" max="6967" width="23.85546875" style="86" customWidth="1"/>
    <col min="6968" max="6968" width="12.42578125" style="86" customWidth="1"/>
    <col min="6969" max="6969" width="11.42578125" style="86"/>
    <col min="6970" max="6970" width="2.7109375" style="86" customWidth="1"/>
    <col min="6971" max="6971" width="11.42578125" style="86"/>
    <col min="6972" max="6972" width="27.140625" style="86" customWidth="1"/>
    <col min="6973" max="6973" width="26.85546875" style="86" customWidth="1"/>
    <col min="6974" max="7174" width="11.42578125" style="86"/>
    <col min="7175" max="7175" width="2.7109375" style="86" customWidth="1"/>
    <col min="7176" max="7176" width="4.7109375" style="86" customWidth="1"/>
    <col min="7177" max="7177" width="21.140625" style="86" customWidth="1"/>
    <col min="7178" max="7178" width="16.85546875" style="86" customWidth="1"/>
    <col min="7179" max="7179" width="20.5703125" style="86" customWidth="1"/>
    <col min="7180" max="7180" width="18" style="86" customWidth="1"/>
    <col min="7181" max="7181" width="21.7109375" style="86" customWidth="1"/>
    <col min="7182" max="7182" width="11.42578125" style="86"/>
    <col min="7183" max="7183" width="2.7109375" style="86" customWidth="1"/>
    <col min="7184" max="7184" width="11.42578125" style="86"/>
    <col min="7185" max="7185" width="27.85546875" style="86" customWidth="1"/>
    <col min="7186" max="7186" width="27.140625" style="86" customWidth="1"/>
    <col min="7187" max="7187" width="11.42578125" style="86"/>
    <col min="7188" max="7188" width="2.7109375" style="86" customWidth="1"/>
    <col min="7189" max="7189" width="11.42578125" style="86"/>
    <col min="7190" max="7190" width="21.5703125" style="86" customWidth="1"/>
    <col min="7191" max="7191" width="19.42578125" style="86" customWidth="1"/>
    <col min="7192" max="7192" width="26.140625" style="86" customWidth="1"/>
    <col min="7193" max="7193" width="11.42578125" style="86"/>
    <col min="7194" max="7194" width="2.7109375" style="86" customWidth="1"/>
    <col min="7195" max="7195" width="11.42578125" style="86"/>
    <col min="7196" max="7196" width="19.28515625" style="86" customWidth="1"/>
    <col min="7197" max="7197" width="18.7109375" style="86" customWidth="1"/>
    <col min="7198" max="7198" width="14.85546875" style="86" customWidth="1"/>
    <col min="7199" max="7199" width="16.85546875" style="86" customWidth="1"/>
    <col min="7200" max="7200" width="13.42578125" style="86" customWidth="1"/>
    <col min="7201" max="7201" width="16" style="86" customWidth="1"/>
    <col min="7202" max="7202" width="11.42578125" style="86"/>
    <col min="7203" max="7203" width="2.7109375" style="86" customWidth="1"/>
    <col min="7204" max="7204" width="11.42578125" style="86"/>
    <col min="7205" max="7205" width="20.42578125" style="86" customWidth="1"/>
    <col min="7206" max="7207" width="11.42578125" style="86"/>
    <col min="7208" max="7208" width="19.28515625" style="86" customWidth="1"/>
    <col min="7209" max="7209" width="26.7109375" style="86" customWidth="1"/>
    <col min="7210" max="7210" width="11.42578125" style="86"/>
    <col min="7211" max="7211" width="2.7109375" style="86" customWidth="1"/>
    <col min="7212" max="7212" width="11.42578125" style="86"/>
    <col min="7213" max="7213" width="22" style="86" customWidth="1"/>
    <col min="7214" max="7214" width="18.5703125" style="86" customWidth="1"/>
    <col min="7215" max="7215" width="11.42578125" style="86"/>
    <col min="7216" max="7216" width="10.28515625" style="86" customWidth="1"/>
    <col min="7217" max="7217" width="20.28515625" style="86" customWidth="1"/>
    <col min="7218" max="7218" width="8.140625" style="86" customWidth="1"/>
    <col min="7219" max="7219" width="11.42578125" style="86"/>
    <col min="7220" max="7220" width="2.7109375" style="86" customWidth="1"/>
    <col min="7221" max="7221" width="11.42578125" style="86"/>
    <col min="7222" max="7222" width="21.28515625" style="86" customWidth="1"/>
    <col min="7223" max="7223" width="23.85546875" style="86" customWidth="1"/>
    <col min="7224" max="7224" width="12.42578125" style="86" customWidth="1"/>
    <col min="7225" max="7225" width="11.42578125" style="86"/>
    <col min="7226" max="7226" width="2.7109375" style="86" customWidth="1"/>
    <col min="7227" max="7227" width="11.42578125" style="86"/>
    <col min="7228" max="7228" width="27.140625" style="86" customWidth="1"/>
    <col min="7229" max="7229" width="26.85546875" style="86" customWidth="1"/>
    <col min="7230" max="7430" width="11.42578125" style="86"/>
    <col min="7431" max="7431" width="2.7109375" style="86" customWidth="1"/>
    <col min="7432" max="7432" width="4.7109375" style="86" customWidth="1"/>
    <col min="7433" max="7433" width="21.140625" style="86" customWidth="1"/>
    <col min="7434" max="7434" width="16.85546875" style="86" customWidth="1"/>
    <col min="7435" max="7435" width="20.5703125" style="86" customWidth="1"/>
    <col min="7436" max="7436" width="18" style="86" customWidth="1"/>
    <col min="7437" max="7437" width="21.7109375" style="86" customWidth="1"/>
    <col min="7438" max="7438" width="11.42578125" style="86"/>
    <col min="7439" max="7439" width="2.7109375" style="86" customWidth="1"/>
    <col min="7440" max="7440" width="11.42578125" style="86"/>
    <col min="7441" max="7441" width="27.85546875" style="86" customWidth="1"/>
    <col min="7442" max="7442" width="27.140625" style="86" customWidth="1"/>
    <col min="7443" max="7443" width="11.42578125" style="86"/>
    <col min="7444" max="7444" width="2.7109375" style="86" customWidth="1"/>
    <col min="7445" max="7445" width="11.42578125" style="86"/>
    <col min="7446" max="7446" width="21.5703125" style="86" customWidth="1"/>
    <col min="7447" max="7447" width="19.42578125" style="86" customWidth="1"/>
    <col min="7448" max="7448" width="26.140625" style="86" customWidth="1"/>
    <col min="7449" max="7449" width="11.42578125" style="86"/>
    <col min="7450" max="7450" width="2.7109375" style="86" customWidth="1"/>
    <col min="7451" max="7451" width="11.42578125" style="86"/>
    <col min="7452" max="7452" width="19.28515625" style="86" customWidth="1"/>
    <col min="7453" max="7453" width="18.7109375" style="86" customWidth="1"/>
    <col min="7454" max="7454" width="14.85546875" style="86" customWidth="1"/>
    <col min="7455" max="7455" width="16.85546875" style="86" customWidth="1"/>
    <col min="7456" max="7456" width="13.42578125" style="86" customWidth="1"/>
    <col min="7457" max="7457" width="16" style="86" customWidth="1"/>
    <col min="7458" max="7458" width="11.42578125" style="86"/>
    <col min="7459" max="7459" width="2.7109375" style="86" customWidth="1"/>
    <col min="7460" max="7460" width="11.42578125" style="86"/>
    <col min="7461" max="7461" width="20.42578125" style="86" customWidth="1"/>
    <col min="7462" max="7463" width="11.42578125" style="86"/>
    <col min="7464" max="7464" width="19.28515625" style="86" customWidth="1"/>
    <col min="7465" max="7465" width="26.7109375" style="86" customWidth="1"/>
    <col min="7466" max="7466" width="11.42578125" style="86"/>
    <col min="7467" max="7467" width="2.7109375" style="86" customWidth="1"/>
    <col min="7468" max="7468" width="11.42578125" style="86"/>
    <col min="7469" max="7469" width="22" style="86" customWidth="1"/>
    <col min="7470" max="7470" width="18.5703125" style="86" customWidth="1"/>
    <col min="7471" max="7471" width="11.42578125" style="86"/>
    <col min="7472" max="7472" width="10.28515625" style="86" customWidth="1"/>
    <col min="7473" max="7473" width="20.28515625" style="86" customWidth="1"/>
    <col min="7474" max="7474" width="8.140625" style="86" customWidth="1"/>
    <col min="7475" max="7475" width="11.42578125" style="86"/>
    <col min="7476" max="7476" width="2.7109375" style="86" customWidth="1"/>
    <col min="7477" max="7477" width="11.42578125" style="86"/>
    <col min="7478" max="7478" width="21.28515625" style="86" customWidth="1"/>
    <col min="7479" max="7479" width="23.85546875" style="86" customWidth="1"/>
    <col min="7480" max="7480" width="12.42578125" style="86" customWidth="1"/>
    <col min="7481" max="7481" width="11.42578125" style="86"/>
    <col min="7482" max="7482" width="2.7109375" style="86" customWidth="1"/>
    <col min="7483" max="7483" width="11.42578125" style="86"/>
    <col min="7484" max="7484" width="27.140625" style="86" customWidth="1"/>
    <col min="7485" max="7485" width="26.85546875" style="86" customWidth="1"/>
    <col min="7486" max="7686" width="11.42578125" style="86"/>
    <col min="7687" max="7687" width="2.7109375" style="86" customWidth="1"/>
    <col min="7688" max="7688" width="4.7109375" style="86" customWidth="1"/>
    <col min="7689" max="7689" width="21.140625" style="86" customWidth="1"/>
    <col min="7690" max="7690" width="16.85546875" style="86" customWidth="1"/>
    <col min="7691" max="7691" width="20.5703125" style="86" customWidth="1"/>
    <col min="7692" max="7692" width="18" style="86" customWidth="1"/>
    <col min="7693" max="7693" width="21.7109375" style="86" customWidth="1"/>
    <col min="7694" max="7694" width="11.42578125" style="86"/>
    <col min="7695" max="7695" width="2.7109375" style="86" customWidth="1"/>
    <col min="7696" max="7696" width="11.42578125" style="86"/>
    <col min="7697" max="7697" width="27.85546875" style="86" customWidth="1"/>
    <col min="7698" max="7698" width="27.140625" style="86" customWidth="1"/>
    <col min="7699" max="7699" width="11.42578125" style="86"/>
    <col min="7700" max="7700" width="2.7109375" style="86" customWidth="1"/>
    <col min="7701" max="7701" width="11.42578125" style="86"/>
    <col min="7702" max="7702" width="21.5703125" style="86" customWidth="1"/>
    <col min="7703" max="7703" width="19.42578125" style="86" customWidth="1"/>
    <col min="7704" max="7704" width="26.140625" style="86" customWidth="1"/>
    <col min="7705" max="7705" width="11.42578125" style="86"/>
    <col min="7706" max="7706" width="2.7109375" style="86" customWidth="1"/>
    <col min="7707" max="7707" width="11.42578125" style="86"/>
    <col min="7708" max="7708" width="19.28515625" style="86" customWidth="1"/>
    <col min="7709" max="7709" width="18.7109375" style="86" customWidth="1"/>
    <col min="7710" max="7710" width="14.85546875" style="86" customWidth="1"/>
    <col min="7711" max="7711" width="16.85546875" style="86" customWidth="1"/>
    <col min="7712" max="7712" width="13.42578125" style="86" customWidth="1"/>
    <col min="7713" max="7713" width="16" style="86" customWidth="1"/>
    <col min="7714" max="7714" width="11.42578125" style="86"/>
    <col min="7715" max="7715" width="2.7109375" style="86" customWidth="1"/>
    <col min="7716" max="7716" width="11.42578125" style="86"/>
    <col min="7717" max="7717" width="20.42578125" style="86" customWidth="1"/>
    <col min="7718" max="7719" width="11.42578125" style="86"/>
    <col min="7720" max="7720" width="19.28515625" style="86" customWidth="1"/>
    <col min="7721" max="7721" width="26.7109375" style="86" customWidth="1"/>
    <col min="7722" max="7722" width="11.42578125" style="86"/>
    <col min="7723" max="7723" width="2.7109375" style="86" customWidth="1"/>
    <col min="7724" max="7724" width="11.42578125" style="86"/>
    <col min="7725" max="7725" width="22" style="86" customWidth="1"/>
    <col min="7726" max="7726" width="18.5703125" style="86" customWidth="1"/>
    <col min="7727" max="7727" width="11.42578125" style="86"/>
    <col min="7728" max="7728" width="10.28515625" style="86" customWidth="1"/>
    <col min="7729" max="7729" width="20.28515625" style="86" customWidth="1"/>
    <col min="7730" max="7730" width="8.140625" style="86" customWidth="1"/>
    <col min="7731" max="7731" width="11.42578125" style="86"/>
    <col min="7732" max="7732" width="2.7109375" style="86" customWidth="1"/>
    <col min="7733" max="7733" width="11.42578125" style="86"/>
    <col min="7734" max="7734" width="21.28515625" style="86" customWidth="1"/>
    <col min="7735" max="7735" width="23.85546875" style="86" customWidth="1"/>
    <col min="7736" max="7736" width="12.42578125" style="86" customWidth="1"/>
    <col min="7737" max="7737" width="11.42578125" style="86"/>
    <col min="7738" max="7738" width="2.7109375" style="86" customWidth="1"/>
    <col min="7739" max="7739" width="11.42578125" style="86"/>
    <col min="7740" max="7740" width="27.140625" style="86" customWidth="1"/>
    <col min="7741" max="7741" width="26.85546875" style="86" customWidth="1"/>
    <col min="7742" max="7942" width="11.42578125" style="86"/>
    <col min="7943" max="7943" width="2.7109375" style="86" customWidth="1"/>
    <col min="7944" max="7944" width="4.7109375" style="86" customWidth="1"/>
    <col min="7945" max="7945" width="21.140625" style="86" customWidth="1"/>
    <col min="7946" max="7946" width="16.85546875" style="86" customWidth="1"/>
    <col min="7947" max="7947" width="20.5703125" style="86" customWidth="1"/>
    <col min="7948" max="7948" width="18" style="86" customWidth="1"/>
    <col min="7949" max="7949" width="21.7109375" style="86" customWidth="1"/>
    <col min="7950" max="7950" width="11.42578125" style="86"/>
    <col min="7951" max="7951" width="2.7109375" style="86" customWidth="1"/>
    <col min="7952" max="7952" width="11.42578125" style="86"/>
    <col min="7953" max="7953" width="27.85546875" style="86" customWidth="1"/>
    <col min="7954" max="7954" width="27.140625" style="86" customWidth="1"/>
    <col min="7955" max="7955" width="11.42578125" style="86"/>
    <col min="7956" max="7956" width="2.7109375" style="86" customWidth="1"/>
    <col min="7957" max="7957" width="11.42578125" style="86"/>
    <col min="7958" max="7958" width="21.5703125" style="86" customWidth="1"/>
    <col min="7959" max="7959" width="19.42578125" style="86" customWidth="1"/>
    <col min="7960" max="7960" width="26.140625" style="86" customWidth="1"/>
    <col min="7961" max="7961" width="11.42578125" style="86"/>
    <col min="7962" max="7962" width="2.7109375" style="86" customWidth="1"/>
    <col min="7963" max="7963" width="11.42578125" style="86"/>
    <col min="7964" max="7964" width="19.28515625" style="86" customWidth="1"/>
    <col min="7965" max="7965" width="18.7109375" style="86" customWidth="1"/>
    <col min="7966" max="7966" width="14.85546875" style="86" customWidth="1"/>
    <col min="7967" max="7967" width="16.85546875" style="86" customWidth="1"/>
    <col min="7968" max="7968" width="13.42578125" style="86" customWidth="1"/>
    <col min="7969" max="7969" width="16" style="86" customWidth="1"/>
    <col min="7970" max="7970" width="11.42578125" style="86"/>
    <col min="7971" max="7971" width="2.7109375" style="86" customWidth="1"/>
    <col min="7972" max="7972" width="11.42578125" style="86"/>
    <col min="7973" max="7973" width="20.42578125" style="86" customWidth="1"/>
    <col min="7974" max="7975" width="11.42578125" style="86"/>
    <col min="7976" max="7976" width="19.28515625" style="86" customWidth="1"/>
    <col min="7977" max="7977" width="26.7109375" style="86" customWidth="1"/>
    <col min="7978" max="7978" width="11.42578125" style="86"/>
    <col min="7979" max="7979" width="2.7109375" style="86" customWidth="1"/>
    <col min="7980" max="7980" width="11.42578125" style="86"/>
    <col min="7981" max="7981" width="22" style="86" customWidth="1"/>
    <col min="7982" max="7982" width="18.5703125" style="86" customWidth="1"/>
    <col min="7983" max="7983" width="11.42578125" style="86"/>
    <col min="7984" max="7984" width="10.28515625" style="86" customWidth="1"/>
    <col min="7985" max="7985" width="20.28515625" style="86" customWidth="1"/>
    <col min="7986" max="7986" width="8.140625" style="86" customWidth="1"/>
    <col min="7987" max="7987" width="11.42578125" style="86"/>
    <col min="7988" max="7988" width="2.7109375" style="86" customWidth="1"/>
    <col min="7989" max="7989" width="11.42578125" style="86"/>
    <col min="7990" max="7990" width="21.28515625" style="86" customWidth="1"/>
    <col min="7991" max="7991" width="23.85546875" style="86" customWidth="1"/>
    <col min="7992" max="7992" width="12.42578125" style="86" customWidth="1"/>
    <col min="7993" max="7993" width="11.42578125" style="86"/>
    <col min="7994" max="7994" width="2.7109375" style="86" customWidth="1"/>
    <col min="7995" max="7995" width="11.42578125" style="86"/>
    <col min="7996" max="7996" width="27.140625" style="86" customWidth="1"/>
    <col min="7997" max="7997" width="26.85546875" style="86" customWidth="1"/>
    <col min="7998" max="8198" width="11.42578125" style="86"/>
    <col min="8199" max="8199" width="2.7109375" style="86" customWidth="1"/>
    <col min="8200" max="8200" width="4.7109375" style="86" customWidth="1"/>
    <col min="8201" max="8201" width="21.140625" style="86" customWidth="1"/>
    <col min="8202" max="8202" width="16.85546875" style="86" customWidth="1"/>
    <col min="8203" max="8203" width="20.5703125" style="86" customWidth="1"/>
    <col min="8204" max="8204" width="18" style="86" customWidth="1"/>
    <col min="8205" max="8205" width="21.7109375" style="86" customWidth="1"/>
    <col min="8206" max="8206" width="11.42578125" style="86"/>
    <col min="8207" max="8207" width="2.7109375" style="86" customWidth="1"/>
    <col min="8208" max="8208" width="11.42578125" style="86"/>
    <col min="8209" max="8209" width="27.85546875" style="86" customWidth="1"/>
    <col min="8210" max="8210" width="27.140625" style="86" customWidth="1"/>
    <col min="8211" max="8211" width="11.42578125" style="86"/>
    <col min="8212" max="8212" width="2.7109375" style="86" customWidth="1"/>
    <col min="8213" max="8213" width="11.42578125" style="86"/>
    <col min="8214" max="8214" width="21.5703125" style="86" customWidth="1"/>
    <col min="8215" max="8215" width="19.42578125" style="86" customWidth="1"/>
    <col min="8216" max="8216" width="26.140625" style="86" customWidth="1"/>
    <col min="8217" max="8217" width="11.42578125" style="86"/>
    <col min="8218" max="8218" width="2.7109375" style="86" customWidth="1"/>
    <col min="8219" max="8219" width="11.42578125" style="86"/>
    <col min="8220" max="8220" width="19.28515625" style="86" customWidth="1"/>
    <col min="8221" max="8221" width="18.7109375" style="86" customWidth="1"/>
    <col min="8222" max="8222" width="14.85546875" style="86" customWidth="1"/>
    <col min="8223" max="8223" width="16.85546875" style="86" customWidth="1"/>
    <col min="8224" max="8224" width="13.42578125" style="86" customWidth="1"/>
    <col min="8225" max="8225" width="16" style="86" customWidth="1"/>
    <col min="8226" max="8226" width="11.42578125" style="86"/>
    <col min="8227" max="8227" width="2.7109375" style="86" customWidth="1"/>
    <col min="8228" max="8228" width="11.42578125" style="86"/>
    <col min="8229" max="8229" width="20.42578125" style="86" customWidth="1"/>
    <col min="8230" max="8231" width="11.42578125" style="86"/>
    <col min="8232" max="8232" width="19.28515625" style="86" customWidth="1"/>
    <col min="8233" max="8233" width="26.7109375" style="86" customWidth="1"/>
    <col min="8234" max="8234" width="11.42578125" style="86"/>
    <col min="8235" max="8235" width="2.7109375" style="86" customWidth="1"/>
    <col min="8236" max="8236" width="11.42578125" style="86"/>
    <col min="8237" max="8237" width="22" style="86" customWidth="1"/>
    <col min="8238" max="8238" width="18.5703125" style="86" customWidth="1"/>
    <col min="8239" max="8239" width="11.42578125" style="86"/>
    <col min="8240" max="8240" width="10.28515625" style="86" customWidth="1"/>
    <col min="8241" max="8241" width="20.28515625" style="86" customWidth="1"/>
    <col min="8242" max="8242" width="8.140625" style="86" customWidth="1"/>
    <col min="8243" max="8243" width="11.42578125" style="86"/>
    <col min="8244" max="8244" width="2.7109375" style="86" customWidth="1"/>
    <col min="8245" max="8245" width="11.42578125" style="86"/>
    <col min="8246" max="8246" width="21.28515625" style="86" customWidth="1"/>
    <col min="8247" max="8247" width="23.85546875" style="86" customWidth="1"/>
    <col min="8248" max="8248" width="12.42578125" style="86" customWidth="1"/>
    <col min="8249" max="8249" width="11.42578125" style="86"/>
    <col min="8250" max="8250" width="2.7109375" style="86" customWidth="1"/>
    <col min="8251" max="8251" width="11.42578125" style="86"/>
    <col min="8252" max="8252" width="27.140625" style="86" customWidth="1"/>
    <col min="8253" max="8253" width="26.85546875" style="86" customWidth="1"/>
    <col min="8254" max="8454" width="11.42578125" style="86"/>
    <col min="8455" max="8455" width="2.7109375" style="86" customWidth="1"/>
    <col min="8456" max="8456" width="4.7109375" style="86" customWidth="1"/>
    <col min="8457" max="8457" width="21.140625" style="86" customWidth="1"/>
    <col min="8458" max="8458" width="16.85546875" style="86" customWidth="1"/>
    <col min="8459" max="8459" width="20.5703125" style="86" customWidth="1"/>
    <col min="8460" max="8460" width="18" style="86" customWidth="1"/>
    <col min="8461" max="8461" width="21.7109375" style="86" customWidth="1"/>
    <col min="8462" max="8462" width="11.42578125" style="86"/>
    <col min="8463" max="8463" width="2.7109375" style="86" customWidth="1"/>
    <col min="8464" max="8464" width="11.42578125" style="86"/>
    <col min="8465" max="8465" width="27.85546875" style="86" customWidth="1"/>
    <col min="8466" max="8466" width="27.140625" style="86" customWidth="1"/>
    <col min="8467" max="8467" width="11.42578125" style="86"/>
    <col min="8468" max="8468" width="2.7109375" style="86" customWidth="1"/>
    <col min="8469" max="8469" width="11.42578125" style="86"/>
    <col min="8470" max="8470" width="21.5703125" style="86" customWidth="1"/>
    <col min="8471" max="8471" width="19.42578125" style="86" customWidth="1"/>
    <col min="8472" max="8472" width="26.140625" style="86" customWidth="1"/>
    <col min="8473" max="8473" width="11.42578125" style="86"/>
    <col min="8474" max="8474" width="2.7109375" style="86" customWidth="1"/>
    <col min="8475" max="8475" width="11.42578125" style="86"/>
    <col min="8476" max="8476" width="19.28515625" style="86" customWidth="1"/>
    <col min="8477" max="8477" width="18.7109375" style="86" customWidth="1"/>
    <col min="8478" max="8478" width="14.85546875" style="86" customWidth="1"/>
    <col min="8479" max="8479" width="16.85546875" style="86" customWidth="1"/>
    <col min="8480" max="8480" width="13.42578125" style="86" customWidth="1"/>
    <col min="8481" max="8481" width="16" style="86" customWidth="1"/>
    <col min="8482" max="8482" width="11.42578125" style="86"/>
    <col min="8483" max="8483" width="2.7109375" style="86" customWidth="1"/>
    <col min="8484" max="8484" width="11.42578125" style="86"/>
    <col min="8485" max="8485" width="20.42578125" style="86" customWidth="1"/>
    <col min="8486" max="8487" width="11.42578125" style="86"/>
    <col min="8488" max="8488" width="19.28515625" style="86" customWidth="1"/>
    <col min="8489" max="8489" width="26.7109375" style="86" customWidth="1"/>
    <col min="8490" max="8490" width="11.42578125" style="86"/>
    <col min="8491" max="8491" width="2.7109375" style="86" customWidth="1"/>
    <col min="8492" max="8492" width="11.42578125" style="86"/>
    <col min="8493" max="8493" width="22" style="86" customWidth="1"/>
    <col min="8494" max="8494" width="18.5703125" style="86" customWidth="1"/>
    <col min="8495" max="8495" width="11.42578125" style="86"/>
    <col min="8496" max="8496" width="10.28515625" style="86" customWidth="1"/>
    <col min="8497" max="8497" width="20.28515625" style="86" customWidth="1"/>
    <col min="8498" max="8498" width="8.140625" style="86" customWidth="1"/>
    <col min="8499" max="8499" width="11.42578125" style="86"/>
    <col min="8500" max="8500" width="2.7109375" style="86" customWidth="1"/>
    <col min="8501" max="8501" width="11.42578125" style="86"/>
    <col min="8502" max="8502" width="21.28515625" style="86" customWidth="1"/>
    <col min="8503" max="8503" width="23.85546875" style="86" customWidth="1"/>
    <col min="8504" max="8504" width="12.42578125" style="86" customWidth="1"/>
    <col min="8505" max="8505" width="11.42578125" style="86"/>
    <col min="8506" max="8506" width="2.7109375" style="86" customWidth="1"/>
    <col min="8507" max="8507" width="11.42578125" style="86"/>
    <col min="8508" max="8508" width="27.140625" style="86" customWidth="1"/>
    <col min="8509" max="8509" width="26.85546875" style="86" customWidth="1"/>
    <col min="8510" max="8710" width="11.42578125" style="86"/>
    <col min="8711" max="8711" width="2.7109375" style="86" customWidth="1"/>
    <col min="8712" max="8712" width="4.7109375" style="86" customWidth="1"/>
    <col min="8713" max="8713" width="21.140625" style="86" customWidth="1"/>
    <col min="8714" max="8714" width="16.85546875" style="86" customWidth="1"/>
    <col min="8715" max="8715" width="20.5703125" style="86" customWidth="1"/>
    <col min="8716" max="8716" width="18" style="86" customWidth="1"/>
    <col min="8717" max="8717" width="21.7109375" style="86" customWidth="1"/>
    <col min="8718" max="8718" width="11.42578125" style="86"/>
    <col min="8719" max="8719" width="2.7109375" style="86" customWidth="1"/>
    <col min="8720" max="8720" width="11.42578125" style="86"/>
    <col min="8721" max="8721" width="27.85546875" style="86" customWidth="1"/>
    <col min="8722" max="8722" width="27.140625" style="86" customWidth="1"/>
    <col min="8723" max="8723" width="11.42578125" style="86"/>
    <col min="8724" max="8724" width="2.7109375" style="86" customWidth="1"/>
    <col min="8725" max="8725" width="11.42578125" style="86"/>
    <col min="8726" max="8726" width="21.5703125" style="86" customWidth="1"/>
    <col min="8727" max="8727" width="19.42578125" style="86" customWidth="1"/>
    <col min="8728" max="8728" width="26.140625" style="86" customWidth="1"/>
    <col min="8729" max="8729" width="11.42578125" style="86"/>
    <col min="8730" max="8730" width="2.7109375" style="86" customWidth="1"/>
    <col min="8731" max="8731" width="11.42578125" style="86"/>
    <col min="8732" max="8732" width="19.28515625" style="86" customWidth="1"/>
    <col min="8733" max="8733" width="18.7109375" style="86" customWidth="1"/>
    <col min="8734" max="8734" width="14.85546875" style="86" customWidth="1"/>
    <col min="8735" max="8735" width="16.85546875" style="86" customWidth="1"/>
    <col min="8736" max="8736" width="13.42578125" style="86" customWidth="1"/>
    <col min="8737" max="8737" width="16" style="86" customWidth="1"/>
    <col min="8738" max="8738" width="11.42578125" style="86"/>
    <col min="8739" max="8739" width="2.7109375" style="86" customWidth="1"/>
    <col min="8740" max="8740" width="11.42578125" style="86"/>
    <col min="8741" max="8741" width="20.42578125" style="86" customWidth="1"/>
    <col min="8742" max="8743" width="11.42578125" style="86"/>
    <col min="8744" max="8744" width="19.28515625" style="86" customWidth="1"/>
    <col min="8745" max="8745" width="26.7109375" style="86" customWidth="1"/>
    <col min="8746" max="8746" width="11.42578125" style="86"/>
    <col min="8747" max="8747" width="2.7109375" style="86" customWidth="1"/>
    <col min="8748" max="8748" width="11.42578125" style="86"/>
    <col min="8749" max="8749" width="22" style="86" customWidth="1"/>
    <col min="8750" max="8750" width="18.5703125" style="86" customWidth="1"/>
    <col min="8751" max="8751" width="11.42578125" style="86"/>
    <col min="8752" max="8752" width="10.28515625" style="86" customWidth="1"/>
    <col min="8753" max="8753" width="20.28515625" style="86" customWidth="1"/>
    <col min="8754" max="8754" width="8.140625" style="86" customWidth="1"/>
    <col min="8755" max="8755" width="11.42578125" style="86"/>
    <col min="8756" max="8756" width="2.7109375" style="86" customWidth="1"/>
    <col min="8757" max="8757" width="11.42578125" style="86"/>
    <col min="8758" max="8758" width="21.28515625" style="86" customWidth="1"/>
    <col min="8759" max="8759" width="23.85546875" style="86" customWidth="1"/>
    <col min="8760" max="8760" width="12.42578125" style="86" customWidth="1"/>
    <col min="8761" max="8761" width="11.42578125" style="86"/>
    <col min="8762" max="8762" width="2.7109375" style="86" customWidth="1"/>
    <col min="8763" max="8763" width="11.42578125" style="86"/>
    <col min="8764" max="8764" width="27.140625" style="86" customWidth="1"/>
    <col min="8765" max="8765" width="26.85546875" style="86" customWidth="1"/>
    <col min="8766" max="8966" width="11.42578125" style="86"/>
    <col min="8967" max="8967" width="2.7109375" style="86" customWidth="1"/>
    <col min="8968" max="8968" width="4.7109375" style="86" customWidth="1"/>
    <col min="8969" max="8969" width="21.140625" style="86" customWidth="1"/>
    <col min="8970" max="8970" width="16.85546875" style="86" customWidth="1"/>
    <col min="8971" max="8971" width="20.5703125" style="86" customWidth="1"/>
    <col min="8972" max="8972" width="18" style="86" customWidth="1"/>
    <col min="8973" max="8973" width="21.7109375" style="86" customWidth="1"/>
    <col min="8974" max="8974" width="11.42578125" style="86"/>
    <col min="8975" max="8975" width="2.7109375" style="86" customWidth="1"/>
    <col min="8976" max="8976" width="11.42578125" style="86"/>
    <col min="8977" max="8977" width="27.85546875" style="86" customWidth="1"/>
    <col min="8978" max="8978" width="27.140625" style="86" customWidth="1"/>
    <col min="8979" max="8979" width="11.42578125" style="86"/>
    <col min="8980" max="8980" width="2.7109375" style="86" customWidth="1"/>
    <col min="8981" max="8981" width="11.42578125" style="86"/>
    <col min="8982" max="8982" width="21.5703125" style="86" customWidth="1"/>
    <col min="8983" max="8983" width="19.42578125" style="86" customWidth="1"/>
    <col min="8984" max="8984" width="26.140625" style="86" customWidth="1"/>
    <col min="8985" max="8985" width="11.42578125" style="86"/>
    <col min="8986" max="8986" width="2.7109375" style="86" customWidth="1"/>
    <col min="8987" max="8987" width="11.42578125" style="86"/>
    <col min="8988" max="8988" width="19.28515625" style="86" customWidth="1"/>
    <col min="8989" max="8989" width="18.7109375" style="86" customWidth="1"/>
    <col min="8990" max="8990" width="14.85546875" style="86" customWidth="1"/>
    <col min="8991" max="8991" width="16.85546875" style="86" customWidth="1"/>
    <col min="8992" max="8992" width="13.42578125" style="86" customWidth="1"/>
    <col min="8993" max="8993" width="16" style="86" customWidth="1"/>
    <col min="8994" max="8994" width="11.42578125" style="86"/>
    <col min="8995" max="8995" width="2.7109375" style="86" customWidth="1"/>
    <col min="8996" max="8996" width="11.42578125" style="86"/>
    <col min="8997" max="8997" width="20.42578125" style="86" customWidth="1"/>
    <col min="8998" max="8999" width="11.42578125" style="86"/>
    <col min="9000" max="9000" width="19.28515625" style="86" customWidth="1"/>
    <col min="9001" max="9001" width="26.7109375" style="86" customWidth="1"/>
    <col min="9002" max="9002" width="11.42578125" style="86"/>
    <col min="9003" max="9003" width="2.7109375" style="86" customWidth="1"/>
    <col min="9004" max="9004" width="11.42578125" style="86"/>
    <col min="9005" max="9005" width="22" style="86" customWidth="1"/>
    <col min="9006" max="9006" width="18.5703125" style="86" customWidth="1"/>
    <col min="9007" max="9007" width="11.42578125" style="86"/>
    <col min="9008" max="9008" width="10.28515625" style="86" customWidth="1"/>
    <col min="9009" max="9009" width="20.28515625" style="86" customWidth="1"/>
    <col min="9010" max="9010" width="8.140625" style="86" customWidth="1"/>
    <col min="9011" max="9011" width="11.42578125" style="86"/>
    <col min="9012" max="9012" width="2.7109375" style="86" customWidth="1"/>
    <col min="9013" max="9013" width="11.42578125" style="86"/>
    <col min="9014" max="9014" width="21.28515625" style="86" customWidth="1"/>
    <col min="9015" max="9015" width="23.85546875" style="86" customWidth="1"/>
    <col min="9016" max="9016" width="12.42578125" style="86" customWidth="1"/>
    <col min="9017" max="9017" width="11.42578125" style="86"/>
    <col min="9018" max="9018" width="2.7109375" style="86" customWidth="1"/>
    <col min="9019" max="9019" width="11.42578125" style="86"/>
    <col min="9020" max="9020" width="27.140625" style="86" customWidth="1"/>
    <col min="9021" max="9021" width="26.85546875" style="86" customWidth="1"/>
    <col min="9022" max="9222" width="11.42578125" style="86"/>
    <col min="9223" max="9223" width="2.7109375" style="86" customWidth="1"/>
    <col min="9224" max="9224" width="4.7109375" style="86" customWidth="1"/>
    <col min="9225" max="9225" width="21.140625" style="86" customWidth="1"/>
    <col min="9226" max="9226" width="16.85546875" style="86" customWidth="1"/>
    <col min="9227" max="9227" width="20.5703125" style="86" customWidth="1"/>
    <col min="9228" max="9228" width="18" style="86" customWidth="1"/>
    <col min="9229" max="9229" width="21.7109375" style="86" customWidth="1"/>
    <col min="9230" max="9230" width="11.42578125" style="86"/>
    <col min="9231" max="9231" width="2.7109375" style="86" customWidth="1"/>
    <col min="9232" max="9232" width="11.42578125" style="86"/>
    <col min="9233" max="9233" width="27.85546875" style="86" customWidth="1"/>
    <col min="9234" max="9234" width="27.140625" style="86" customWidth="1"/>
    <col min="9235" max="9235" width="11.42578125" style="86"/>
    <col min="9236" max="9236" width="2.7109375" style="86" customWidth="1"/>
    <col min="9237" max="9237" width="11.42578125" style="86"/>
    <col min="9238" max="9238" width="21.5703125" style="86" customWidth="1"/>
    <col min="9239" max="9239" width="19.42578125" style="86" customWidth="1"/>
    <col min="9240" max="9240" width="26.140625" style="86" customWidth="1"/>
    <col min="9241" max="9241" width="11.42578125" style="86"/>
    <col min="9242" max="9242" width="2.7109375" style="86" customWidth="1"/>
    <col min="9243" max="9243" width="11.42578125" style="86"/>
    <col min="9244" max="9244" width="19.28515625" style="86" customWidth="1"/>
    <col min="9245" max="9245" width="18.7109375" style="86" customWidth="1"/>
    <col min="9246" max="9246" width="14.85546875" style="86" customWidth="1"/>
    <col min="9247" max="9247" width="16.85546875" style="86" customWidth="1"/>
    <col min="9248" max="9248" width="13.42578125" style="86" customWidth="1"/>
    <col min="9249" max="9249" width="16" style="86" customWidth="1"/>
    <col min="9250" max="9250" width="11.42578125" style="86"/>
    <col min="9251" max="9251" width="2.7109375" style="86" customWidth="1"/>
    <col min="9252" max="9252" width="11.42578125" style="86"/>
    <col min="9253" max="9253" width="20.42578125" style="86" customWidth="1"/>
    <col min="9254" max="9255" width="11.42578125" style="86"/>
    <col min="9256" max="9256" width="19.28515625" style="86" customWidth="1"/>
    <col min="9257" max="9257" width="26.7109375" style="86" customWidth="1"/>
    <col min="9258" max="9258" width="11.42578125" style="86"/>
    <col min="9259" max="9259" width="2.7109375" style="86" customWidth="1"/>
    <col min="9260" max="9260" width="11.42578125" style="86"/>
    <col min="9261" max="9261" width="22" style="86" customWidth="1"/>
    <col min="9262" max="9262" width="18.5703125" style="86" customWidth="1"/>
    <col min="9263" max="9263" width="11.42578125" style="86"/>
    <col min="9264" max="9264" width="10.28515625" style="86" customWidth="1"/>
    <col min="9265" max="9265" width="20.28515625" style="86" customWidth="1"/>
    <col min="9266" max="9266" width="8.140625" style="86" customWidth="1"/>
    <col min="9267" max="9267" width="11.42578125" style="86"/>
    <col min="9268" max="9268" width="2.7109375" style="86" customWidth="1"/>
    <col min="9269" max="9269" width="11.42578125" style="86"/>
    <col min="9270" max="9270" width="21.28515625" style="86" customWidth="1"/>
    <col min="9271" max="9271" width="23.85546875" style="86" customWidth="1"/>
    <col min="9272" max="9272" width="12.42578125" style="86" customWidth="1"/>
    <col min="9273" max="9273" width="11.42578125" style="86"/>
    <col min="9274" max="9274" width="2.7109375" style="86" customWidth="1"/>
    <col min="9275" max="9275" width="11.42578125" style="86"/>
    <col min="9276" max="9276" width="27.140625" style="86" customWidth="1"/>
    <col min="9277" max="9277" width="26.85546875" style="86" customWidth="1"/>
    <col min="9278" max="9478" width="11.42578125" style="86"/>
    <col min="9479" max="9479" width="2.7109375" style="86" customWidth="1"/>
    <col min="9480" max="9480" width="4.7109375" style="86" customWidth="1"/>
    <col min="9481" max="9481" width="21.140625" style="86" customWidth="1"/>
    <col min="9482" max="9482" width="16.85546875" style="86" customWidth="1"/>
    <col min="9483" max="9483" width="20.5703125" style="86" customWidth="1"/>
    <col min="9484" max="9484" width="18" style="86" customWidth="1"/>
    <col min="9485" max="9485" width="21.7109375" style="86" customWidth="1"/>
    <col min="9486" max="9486" width="11.42578125" style="86"/>
    <col min="9487" max="9487" width="2.7109375" style="86" customWidth="1"/>
    <col min="9488" max="9488" width="11.42578125" style="86"/>
    <col min="9489" max="9489" width="27.85546875" style="86" customWidth="1"/>
    <col min="9490" max="9490" width="27.140625" style="86" customWidth="1"/>
    <col min="9491" max="9491" width="11.42578125" style="86"/>
    <col min="9492" max="9492" width="2.7109375" style="86" customWidth="1"/>
    <col min="9493" max="9493" width="11.42578125" style="86"/>
    <col min="9494" max="9494" width="21.5703125" style="86" customWidth="1"/>
    <col min="9495" max="9495" width="19.42578125" style="86" customWidth="1"/>
    <col min="9496" max="9496" width="26.140625" style="86" customWidth="1"/>
    <col min="9497" max="9497" width="11.42578125" style="86"/>
    <col min="9498" max="9498" width="2.7109375" style="86" customWidth="1"/>
    <col min="9499" max="9499" width="11.42578125" style="86"/>
    <col min="9500" max="9500" width="19.28515625" style="86" customWidth="1"/>
    <col min="9501" max="9501" width="18.7109375" style="86" customWidth="1"/>
    <col min="9502" max="9502" width="14.85546875" style="86" customWidth="1"/>
    <col min="9503" max="9503" width="16.85546875" style="86" customWidth="1"/>
    <col min="9504" max="9504" width="13.42578125" style="86" customWidth="1"/>
    <col min="9505" max="9505" width="16" style="86" customWidth="1"/>
    <col min="9506" max="9506" width="11.42578125" style="86"/>
    <col min="9507" max="9507" width="2.7109375" style="86" customWidth="1"/>
    <col min="9508" max="9508" width="11.42578125" style="86"/>
    <col min="9509" max="9509" width="20.42578125" style="86" customWidth="1"/>
    <col min="9510" max="9511" width="11.42578125" style="86"/>
    <col min="9512" max="9512" width="19.28515625" style="86" customWidth="1"/>
    <col min="9513" max="9513" width="26.7109375" style="86" customWidth="1"/>
    <col min="9514" max="9514" width="11.42578125" style="86"/>
    <col min="9515" max="9515" width="2.7109375" style="86" customWidth="1"/>
    <col min="9516" max="9516" width="11.42578125" style="86"/>
    <col min="9517" max="9517" width="22" style="86" customWidth="1"/>
    <col min="9518" max="9518" width="18.5703125" style="86" customWidth="1"/>
    <col min="9519" max="9519" width="11.42578125" style="86"/>
    <col min="9520" max="9520" width="10.28515625" style="86" customWidth="1"/>
    <col min="9521" max="9521" width="20.28515625" style="86" customWidth="1"/>
    <col min="9522" max="9522" width="8.140625" style="86" customWidth="1"/>
    <col min="9523" max="9523" width="11.42578125" style="86"/>
    <col min="9524" max="9524" width="2.7109375" style="86" customWidth="1"/>
    <col min="9525" max="9525" width="11.42578125" style="86"/>
    <col min="9526" max="9526" width="21.28515625" style="86" customWidth="1"/>
    <col min="9527" max="9527" width="23.85546875" style="86" customWidth="1"/>
    <col min="9528" max="9528" width="12.42578125" style="86" customWidth="1"/>
    <col min="9529" max="9529" width="11.42578125" style="86"/>
    <col min="9530" max="9530" width="2.7109375" style="86" customWidth="1"/>
    <col min="9531" max="9531" width="11.42578125" style="86"/>
    <col min="9532" max="9532" width="27.140625" style="86" customWidth="1"/>
    <col min="9533" max="9533" width="26.85546875" style="86" customWidth="1"/>
    <col min="9534" max="9734" width="11.42578125" style="86"/>
    <col min="9735" max="9735" width="2.7109375" style="86" customWidth="1"/>
    <col min="9736" max="9736" width="4.7109375" style="86" customWidth="1"/>
    <col min="9737" max="9737" width="21.140625" style="86" customWidth="1"/>
    <col min="9738" max="9738" width="16.85546875" style="86" customWidth="1"/>
    <col min="9739" max="9739" width="20.5703125" style="86" customWidth="1"/>
    <col min="9740" max="9740" width="18" style="86" customWidth="1"/>
    <col min="9741" max="9741" width="21.7109375" style="86" customWidth="1"/>
    <col min="9742" max="9742" width="11.42578125" style="86"/>
    <col min="9743" max="9743" width="2.7109375" style="86" customWidth="1"/>
    <col min="9744" max="9744" width="11.42578125" style="86"/>
    <col min="9745" max="9745" width="27.85546875" style="86" customWidth="1"/>
    <col min="9746" max="9746" width="27.140625" style="86" customWidth="1"/>
    <col min="9747" max="9747" width="11.42578125" style="86"/>
    <col min="9748" max="9748" width="2.7109375" style="86" customWidth="1"/>
    <col min="9749" max="9749" width="11.42578125" style="86"/>
    <col min="9750" max="9750" width="21.5703125" style="86" customWidth="1"/>
    <col min="9751" max="9751" width="19.42578125" style="86" customWidth="1"/>
    <col min="9752" max="9752" width="26.140625" style="86" customWidth="1"/>
    <col min="9753" max="9753" width="11.42578125" style="86"/>
    <col min="9754" max="9754" width="2.7109375" style="86" customWidth="1"/>
    <col min="9755" max="9755" width="11.42578125" style="86"/>
    <col min="9756" max="9756" width="19.28515625" style="86" customWidth="1"/>
    <col min="9757" max="9757" width="18.7109375" style="86" customWidth="1"/>
    <col min="9758" max="9758" width="14.85546875" style="86" customWidth="1"/>
    <col min="9759" max="9759" width="16.85546875" style="86" customWidth="1"/>
    <col min="9760" max="9760" width="13.42578125" style="86" customWidth="1"/>
    <col min="9761" max="9761" width="16" style="86" customWidth="1"/>
    <col min="9762" max="9762" width="11.42578125" style="86"/>
    <col min="9763" max="9763" width="2.7109375" style="86" customWidth="1"/>
    <col min="9764" max="9764" width="11.42578125" style="86"/>
    <col min="9765" max="9765" width="20.42578125" style="86" customWidth="1"/>
    <col min="9766" max="9767" width="11.42578125" style="86"/>
    <col min="9768" max="9768" width="19.28515625" style="86" customWidth="1"/>
    <col min="9769" max="9769" width="26.7109375" style="86" customWidth="1"/>
    <col min="9770" max="9770" width="11.42578125" style="86"/>
    <col min="9771" max="9771" width="2.7109375" style="86" customWidth="1"/>
    <col min="9772" max="9772" width="11.42578125" style="86"/>
    <col min="9773" max="9773" width="22" style="86" customWidth="1"/>
    <col min="9774" max="9774" width="18.5703125" style="86" customWidth="1"/>
    <col min="9775" max="9775" width="11.42578125" style="86"/>
    <col min="9776" max="9776" width="10.28515625" style="86" customWidth="1"/>
    <col min="9777" max="9777" width="20.28515625" style="86" customWidth="1"/>
    <col min="9778" max="9778" width="8.140625" style="86" customWidth="1"/>
    <col min="9779" max="9779" width="11.42578125" style="86"/>
    <col min="9780" max="9780" width="2.7109375" style="86" customWidth="1"/>
    <col min="9781" max="9781" width="11.42578125" style="86"/>
    <col min="9782" max="9782" width="21.28515625" style="86" customWidth="1"/>
    <col min="9783" max="9783" width="23.85546875" style="86" customWidth="1"/>
    <col min="9784" max="9784" width="12.42578125" style="86" customWidth="1"/>
    <col min="9785" max="9785" width="11.42578125" style="86"/>
    <col min="9786" max="9786" width="2.7109375" style="86" customWidth="1"/>
    <col min="9787" max="9787" width="11.42578125" style="86"/>
    <col min="9788" max="9788" width="27.140625" style="86" customWidth="1"/>
    <col min="9789" max="9789" width="26.85546875" style="86" customWidth="1"/>
    <col min="9790" max="9990" width="11.42578125" style="86"/>
    <col min="9991" max="9991" width="2.7109375" style="86" customWidth="1"/>
    <col min="9992" max="9992" width="4.7109375" style="86" customWidth="1"/>
    <col min="9993" max="9993" width="21.140625" style="86" customWidth="1"/>
    <col min="9994" max="9994" width="16.85546875" style="86" customWidth="1"/>
    <col min="9995" max="9995" width="20.5703125" style="86" customWidth="1"/>
    <col min="9996" max="9996" width="18" style="86" customWidth="1"/>
    <col min="9997" max="9997" width="21.7109375" style="86" customWidth="1"/>
    <col min="9998" max="9998" width="11.42578125" style="86"/>
    <col min="9999" max="9999" width="2.7109375" style="86" customWidth="1"/>
    <col min="10000" max="10000" width="11.42578125" style="86"/>
    <col min="10001" max="10001" width="27.85546875" style="86" customWidth="1"/>
    <col min="10002" max="10002" width="27.140625" style="86" customWidth="1"/>
    <col min="10003" max="10003" width="11.42578125" style="86"/>
    <col min="10004" max="10004" width="2.7109375" style="86" customWidth="1"/>
    <col min="10005" max="10005" width="11.42578125" style="86"/>
    <col min="10006" max="10006" width="21.5703125" style="86" customWidth="1"/>
    <col min="10007" max="10007" width="19.42578125" style="86" customWidth="1"/>
    <col min="10008" max="10008" width="26.140625" style="86" customWidth="1"/>
    <col min="10009" max="10009" width="11.42578125" style="86"/>
    <col min="10010" max="10010" width="2.7109375" style="86" customWidth="1"/>
    <col min="10011" max="10011" width="11.42578125" style="86"/>
    <col min="10012" max="10012" width="19.28515625" style="86" customWidth="1"/>
    <col min="10013" max="10013" width="18.7109375" style="86" customWidth="1"/>
    <col min="10014" max="10014" width="14.85546875" style="86" customWidth="1"/>
    <col min="10015" max="10015" width="16.85546875" style="86" customWidth="1"/>
    <col min="10016" max="10016" width="13.42578125" style="86" customWidth="1"/>
    <col min="10017" max="10017" width="16" style="86" customWidth="1"/>
    <col min="10018" max="10018" width="11.42578125" style="86"/>
    <col min="10019" max="10019" width="2.7109375" style="86" customWidth="1"/>
    <col min="10020" max="10020" width="11.42578125" style="86"/>
    <col min="10021" max="10021" width="20.42578125" style="86" customWidth="1"/>
    <col min="10022" max="10023" width="11.42578125" style="86"/>
    <col min="10024" max="10024" width="19.28515625" style="86" customWidth="1"/>
    <col min="10025" max="10025" width="26.7109375" style="86" customWidth="1"/>
    <col min="10026" max="10026" width="11.42578125" style="86"/>
    <col min="10027" max="10027" width="2.7109375" style="86" customWidth="1"/>
    <col min="10028" max="10028" width="11.42578125" style="86"/>
    <col min="10029" max="10029" width="22" style="86" customWidth="1"/>
    <col min="10030" max="10030" width="18.5703125" style="86" customWidth="1"/>
    <col min="10031" max="10031" width="11.42578125" style="86"/>
    <col min="10032" max="10032" width="10.28515625" style="86" customWidth="1"/>
    <col min="10033" max="10033" width="20.28515625" style="86" customWidth="1"/>
    <col min="10034" max="10034" width="8.140625" style="86" customWidth="1"/>
    <col min="10035" max="10035" width="11.42578125" style="86"/>
    <col min="10036" max="10036" width="2.7109375" style="86" customWidth="1"/>
    <col min="10037" max="10037" width="11.42578125" style="86"/>
    <col min="10038" max="10038" width="21.28515625" style="86" customWidth="1"/>
    <col min="10039" max="10039" width="23.85546875" style="86" customWidth="1"/>
    <col min="10040" max="10040" width="12.42578125" style="86" customWidth="1"/>
    <col min="10041" max="10041" width="11.42578125" style="86"/>
    <col min="10042" max="10042" width="2.7109375" style="86" customWidth="1"/>
    <col min="10043" max="10043" width="11.42578125" style="86"/>
    <col min="10044" max="10044" width="27.140625" style="86" customWidth="1"/>
    <col min="10045" max="10045" width="26.85546875" style="86" customWidth="1"/>
    <col min="10046" max="10246" width="11.42578125" style="86"/>
    <col min="10247" max="10247" width="2.7109375" style="86" customWidth="1"/>
    <col min="10248" max="10248" width="4.7109375" style="86" customWidth="1"/>
    <col min="10249" max="10249" width="21.140625" style="86" customWidth="1"/>
    <col min="10250" max="10250" width="16.85546875" style="86" customWidth="1"/>
    <col min="10251" max="10251" width="20.5703125" style="86" customWidth="1"/>
    <col min="10252" max="10252" width="18" style="86" customWidth="1"/>
    <col min="10253" max="10253" width="21.7109375" style="86" customWidth="1"/>
    <col min="10254" max="10254" width="11.42578125" style="86"/>
    <col min="10255" max="10255" width="2.7109375" style="86" customWidth="1"/>
    <col min="10256" max="10256" width="11.42578125" style="86"/>
    <col min="10257" max="10257" width="27.85546875" style="86" customWidth="1"/>
    <col min="10258" max="10258" width="27.140625" style="86" customWidth="1"/>
    <col min="10259" max="10259" width="11.42578125" style="86"/>
    <col min="10260" max="10260" width="2.7109375" style="86" customWidth="1"/>
    <col min="10261" max="10261" width="11.42578125" style="86"/>
    <col min="10262" max="10262" width="21.5703125" style="86" customWidth="1"/>
    <col min="10263" max="10263" width="19.42578125" style="86" customWidth="1"/>
    <col min="10264" max="10264" width="26.140625" style="86" customWidth="1"/>
    <col min="10265" max="10265" width="11.42578125" style="86"/>
    <col min="10266" max="10266" width="2.7109375" style="86" customWidth="1"/>
    <col min="10267" max="10267" width="11.42578125" style="86"/>
    <col min="10268" max="10268" width="19.28515625" style="86" customWidth="1"/>
    <col min="10269" max="10269" width="18.7109375" style="86" customWidth="1"/>
    <col min="10270" max="10270" width="14.85546875" style="86" customWidth="1"/>
    <col min="10271" max="10271" width="16.85546875" style="86" customWidth="1"/>
    <col min="10272" max="10272" width="13.42578125" style="86" customWidth="1"/>
    <col min="10273" max="10273" width="16" style="86" customWidth="1"/>
    <col min="10274" max="10274" width="11.42578125" style="86"/>
    <col min="10275" max="10275" width="2.7109375" style="86" customWidth="1"/>
    <col min="10276" max="10276" width="11.42578125" style="86"/>
    <col min="10277" max="10277" width="20.42578125" style="86" customWidth="1"/>
    <col min="10278" max="10279" width="11.42578125" style="86"/>
    <col min="10280" max="10280" width="19.28515625" style="86" customWidth="1"/>
    <col min="10281" max="10281" width="26.7109375" style="86" customWidth="1"/>
    <col min="10282" max="10282" width="11.42578125" style="86"/>
    <col min="10283" max="10283" width="2.7109375" style="86" customWidth="1"/>
    <col min="10284" max="10284" width="11.42578125" style="86"/>
    <col min="10285" max="10285" width="22" style="86" customWidth="1"/>
    <col min="10286" max="10286" width="18.5703125" style="86" customWidth="1"/>
    <col min="10287" max="10287" width="11.42578125" style="86"/>
    <col min="10288" max="10288" width="10.28515625" style="86" customWidth="1"/>
    <col min="10289" max="10289" width="20.28515625" style="86" customWidth="1"/>
    <col min="10290" max="10290" width="8.140625" style="86" customWidth="1"/>
    <col min="10291" max="10291" width="11.42578125" style="86"/>
    <col min="10292" max="10292" width="2.7109375" style="86" customWidth="1"/>
    <col min="10293" max="10293" width="11.42578125" style="86"/>
    <col min="10294" max="10294" width="21.28515625" style="86" customWidth="1"/>
    <col min="10295" max="10295" width="23.85546875" style="86" customWidth="1"/>
    <col min="10296" max="10296" width="12.42578125" style="86" customWidth="1"/>
    <col min="10297" max="10297" width="11.42578125" style="86"/>
    <col min="10298" max="10298" width="2.7109375" style="86" customWidth="1"/>
    <col min="10299" max="10299" width="11.42578125" style="86"/>
    <col min="10300" max="10300" width="27.140625" style="86" customWidth="1"/>
    <col min="10301" max="10301" width="26.85546875" style="86" customWidth="1"/>
    <col min="10302" max="10502" width="11.42578125" style="86"/>
    <col min="10503" max="10503" width="2.7109375" style="86" customWidth="1"/>
    <col min="10504" max="10504" width="4.7109375" style="86" customWidth="1"/>
    <col min="10505" max="10505" width="21.140625" style="86" customWidth="1"/>
    <col min="10506" max="10506" width="16.85546875" style="86" customWidth="1"/>
    <col min="10507" max="10507" width="20.5703125" style="86" customWidth="1"/>
    <col min="10508" max="10508" width="18" style="86" customWidth="1"/>
    <col min="10509" max="10509" width="21.7109375" style="86" customWidth="1"/>
    <col min="10510" max="10510" width="11.42578125" style="86"/>
    <col min="10511" max="10511" width="2.7109375" style="86" customWidth="1"/>
    <col min="10512" max="10512" width="11.42578125" style="86"/>
    <col min="10513" max="10513" width="27.85546875" style="86" customWidth="1"/>
    <col min="10514" max="10514" width="27.140625" style="86" customWidth="1"/>
    <col min="10515" max="10515" width="11.42578125" style="86"/>
    <col min="10516" max="10516" width="2.7109375" style="86" customWidth="1"/>
    <col min="10517" max="10517" width="11.42578125" style="86"/>
    <col min="10518" max="10518" width="21.5703125" style="86" customWidth="1"/>
    <col min="10519" max="10519" width="19.42578125" style="86" customWidth="1"/>
    <col min="10520" max="10520" width="26.140625" style="86" customWidth="1"/>
    <col min="10521" max="10521" width="11.42578125" style="86"/>
    <col min="10522" max="10522" width="2.7109375" style="86" customWidth="1"/>
    <col min="10523" max="10523" width="11.42578125" style="86"/>
    <col min="10524" max="10524" width="19.28515625" style="86" customWidth="1"/>
    <col min="10525" max="10525" width="18.7109375" style="86" customWidth="1"/>
    <col min="10526" max="10526" width="14.85546875" style="86" customWidth="1"/>
    <col min="10527" max="10527" width="16.85546875" style="86" customWidth="1"/>
    <col min="10528" max="10528" width="13.42578125" style="86" customWidth="1"/>
    <col min="10529" max="10529" width="16" style="86" customWidth="1"/>
    <col min="10530" max="10530" width="11.42578125" style="86"/>
    <col min="10531" max="10531" width="2.7109375" style="86" customWidth="1"/>
    <col min="10532" max="10532" width="11.42578125" style="86"/>
    <col min="10533" max="10533" width="20.42578125" style="86" customWidth="1"/>
    <col min="10534" max="10535" width="11.42578125" style="86"/>
    <col min="10536" max="10536" width="19.28515625" style="86" customWidth="1"/>
    <col min="10537" max="10537" width="26.7109375" style="86" customWidth="1"/>
    <col min="10538" max="10538" width="11.42578125" style="86"/>
    <col min="10539" max="10539" width="2.7109375" style="86" customWidth="1"/>
    <col min="10540" max="10540" width="11.42578125" style="86"/>
    <col min="10541" max="10541" width="22" style="86" customWidth="1"/>
    <col min="10542" max="10542" width="18.5703125" style="86" customWidth="1"/>
    <col min="10543" max="10543" width="11.42578125" style="86"/>
    <col min="10544" max="10544" width="10.28515625" style="86" customWidth="1"/>
    <col min="10545" max="10545" width="20.28515625" style="86" customWidth="1"/>
    <col min="10546" max="10546" width="8.140625" style="86" customWidth="1"/>
    <col min="10547" max="10547" width="11.42578125" style="86"/>
    <col min="10548" max="10548" width="2.7109375" style="86" customWidth="1"/>
    <col min="10549" max="10549" width="11.42578125" style="86"/>
    <col min="10550" max="10550" width="21.28515625" style="86" customWidth="1"/>
    <col min="10551" max="10551" width="23.85546875" style="86" customWidth="1"/>
    <col min="10552" max="10552" width="12.42578125" style="86" customWidth="1"/>
    <col min="10553" max="10553" width="11.42578125" style="86"/>
    <col min="10554" max="10554" width="2.7109375" style="86" customWidth="1"/>
    <col min="10555" max="10555" width="11.42578125" style="86"/>
    <col min="10556" max="10556" width="27.140625" style="86" customWidth="1"/>
    <col min="10557" max="10557" width="26.85546875" style="86" customWidth="1"/>
    <col min="10558" max="10758" width="11.42578125" style="86"/>
    <col min="10759" max="10759" width="2.7109375" style="86" customWidth="1"/>
    <col min="10760" max="10760" width="4.7109375" style="86" customWidth="1"/>
    <col min="10761" max="10761" width="21.140625" style="86" customWidth="1"/>
    <col min="10762" max="10762" width="16.85546875" style="86" customWidth="1"/>
    <col min="10763" max="10763" width="20.5703125" style="86" customWidth="1"/>
    <col min="10764" max="10764" width="18" style="86" customWidth="1"/>
    <col min="10765" max="10765" width="21.7109375" style="86" customWidth="1"/>
    <col min="10766" max="10766" width="11.42578125" style="86"/>
    <col min="10767" max="10767" width="2.7109375" style="86" customWidth="1"/>
    <col min="10768" max="10768" width="11.42578125" style="86"/>
    <col min="10769" max="10769" width="27.85546875" style="86" customWidth="1"/>
    <col min="10770" max="10770" width="27.140625" style="86" customWidth="1"/>
    <col min="10771" max="10771" width="11.42578125" style="86"/>
    <col min="10772" max="10772" width="2.7109375" style="86" customWidth="1"/>
    <col min="10773" max="10773" width="11.42578125" style="86"/>
    <col min="10774" max="10774" width="21.5703125" style="86" customWidth="1"/>
    <col min="10775" max="10775" width="19.42578125" style="86" customWidth="1"/>
    <col min="10776" max="10776" width="26.140625" style="86" customWidth="1"/>
    <col min="10777" max="10777" width="11.42578125" style="86"/>
    <col min="10778" max="10778" width="2.7109375" style="86" customWidth="1"/>
    <col min="10779" max="10779" width="11.42578125" style="86"/>
    <col min="10780" max="10780" width="19.28515625" style="86" customWidth="1"/>
    <col min="10781" max="10781" width="18.7109375" style="86" customWidth="1"/>
    <col min="10782" max="10782" width="14.85546875" style="86" customWidth="1"/>
    <col min="10783" max="10783" width="16.85546875" style="86" customWidth="1"/>
    <col min="10784" max="10784" width="13.42578125" style="86" customWidth="1"/>
    <col min="10785" max="10785" width="16" style="86" customWidth="1"/>
    <col min="10786" max="10786" width="11.42578125" style="86"/>
    <col min="10787" max="10787" width="2.7109375" style="86" customWidth="1"/>
    <col min="10788" max="10788" width="11.42578125" style="86"/>
    <col min="10789" max="10789" width="20.42578125" style="86" customWidth="1"/>
    <col min="10790" max="10791" width="11.42578125" style="86"/>
    <col min="10792" max="10792" width="19.28515625" style="86" customWidth="1"/>
    <col min="10793" max="10793" width="26.7109375" style="86" customWidth="1"/>
    <col min="10794" max="10794" width="11.42578125" style="86"/>
    <col min="10795" max="10795" width="2.7109375" style="86" customWidth="1"/>
    <col min="10796" max="10796" width="11.42578125" style="86"/>
    <col min="10797" max="10797" width="22" style="86" customWidth="1"/>
    <col min="10798" max="10798" width="18.5703125" style="86" customWidth="1"/>
    <col min="10799" max="10799" width="11.42578125" style="86"/>
    <col min="10800" max="10800" width="10.28515625" style="86" customWidth="1"/>
    <col min="10801" max="10801" width="20.28515625" style="86" customWidth="1"/>
    <col min="10802" max="10802" width="8.140625" style="86" customWidth="1"/>
    <col min="10803" max="10803" width="11.42578125" style="86"/>
    <col min="10804" max="10804" width="2.7109375" style="86" customWidth="1"/>
    <col min="10805" max="10805" width="11.42578125" style="86"/>
    <col min="10806" max="10806" width="21.28515625" style="86" customWidth="1"/>
    <col min="10807" max="10807" width="23.85546875" style="86" customWidth="1"/>
    <col min="10808" max="10808" width="12.42578125" style="86" customWidth="1"/>
    <col min="10809" max="10809" width="11.42578125" style="86"/>
    <col min="10810" max="10810" width="2.7109375" style="86" customWidth="1"/>
    <col min="10811" max="10811" width="11.42578125" style="86"/>
    <col min="10812" max="10812" width="27.140625" style="86" customWidth="1"/>
    <col min="10813" max="10813" width="26.85546875" style="86" customWidth="1"/>
    <col min="10814" max="11014" width="11.42578125" style="86"/>
    <col min="11015" max="11015" width="2.7109375" style="86" customWidth="1"/>
    <col min="11016" max="11016" width="4.7109375" style="86" customWidth="1"/>
    <col min="11017" max="11017" width="21.140625" style="86" customWidth="1"/>
    <col min="11018" max="11018" width="16.85546875" style="86" customWidth="1"/>
    <col min="11019" max="11019" width="20.5703125" style="86" customWidth="1"/>
    <col min="11020" max="11020" width="18" style="86" customWidth="1"/>
    <col min="11021" max="11021" width="21.7109375" style="86" customWidth="1"/>
    <col min="11022" max="11022" width="11.42578125" style="86"/>
    <col min="11023" max="11023" width="2.7109375" style="86" customWidth="1"/>
    <col min="11024" max="11024" width="11.42578125" style="86"/>
    <col min="11025" max="11025" width="27.85546875" style="86" customWidth="1"/>
    <col min="11026" max="11026" width="27.140625" style="86" customWidth="1"/>
    <col min="11027" max="11027" width="11.42578125" style="86"/>
    <col min="11028" max="11028" width="2.7109375" style="86" customWidth="1"/>
    <col min="11029" max="11029" width="11.42578125" style="86"/>
    <col min="11030" max="11030" width="21.5703125" style="86" customWidth="1"/>
    <col min="11031" max="11031" width="19.42578125" style="86" customWidth="1"/>
    <col min="11032" max="11032" width="26.140625" style="86" customWidth="1"/>
    <col min="11033" max="11033" width="11.42578125" style="86"/>
    <col min="11034" max="11034" width="2.7109375" style="86" customWidth="1"/>
    <col min="11035" max="11035" width="11.42578125" style="86"/>
    <col min="11036" max="11036" width="19.28515625" style="86" customWidth="1"/>
    <col min="11037" max="11037" width="18.7109375" style="86" customWidth="1"/>
    <col min="11038" max="11038" width="14.85546875" style="86" customWidth="1"/>
    <col min="11039" max="11039" width="16.85546875" style="86" customWidth="1"/>
    <col min="11040" max="11040" width="13.42578125" style="86" customWidth="1"/>
    <col min="11041" max="11041" width="16" style="86" customWidth="1"/>
    <col min="11042" max="11042" width="11.42578125" style="86"/>
    <col min="11043" max="11043" width="2.7109375" style="86" customWidth="1"/>
    <col min="11044" max="11044" width="11.42578125" style="86"/>
    <col min="11045" max="11045" width="20.42578125" style="86" customWidth="1"/>
    <col min="11046" max="11047" width="11.42578125" style="86"/>
    <col min="11048" max="11048" width="19.28515625" style="86" customWidth="1"/>
    <col min="11049" max="11049" width="26.7109375" style="86" customWidth="1"/>
    <col min="11050" max="11050" width="11.42578125" style="86"/>
    <col min="11051" max="11051" width="2.7109375" style="86" customWidth="1"/>
    <col min="11052" max="11052" width="11.42578125" style="86"/>
    <col min="11053" max="11053" width="22" style="86" customWidth="1"/>
    <col min="11054" max="11054" width="18.5703125" style="86" customWidth="1"/>
    <col min="11055" max="11055" width="11.42578125" style="86"/>
    <col min="11056" max="11056" width="10.28515625" style="86" customWidth="1"/>
    <col min="11057" max="11057" width="20.28515625" style="86" customWidth="1"/>
    <col min="11058" max="11058" width="8.140625" style="86" customWidth="1"/>
    <col min="11059" max="11059" width="11.42578125" style="86"/>
    <col min="11060" max="11060" width="2.7109375" style="86" customWidth="1"/>
    <col min="11061" max="11061" width="11.42578125" style="86"/>
    <col min="11062" max="11062" width="21.28515625" style="86" customWidth="1"/>
    <col min="11063" max="11063" width="23.85546875" style="86" customWidth="1"/>
    <col min="11064" max="11064" width="12.42578125" style="86" customWidth="1"/>
    <col min="11065" max="11065" width="11.42578125" style="86"/>
    <col min="11066" max="11066" width="2.7109375" style="86" customWidth="1"/>
    <col min="11067" max="11067" width="11.42578125" style="86"/>
    <col min="11068" max="11068" width="27.140625" style="86" customWidth="1"/>
    <col min="11069" max="11069" width="26.85546875" style="86" customWidth="1"/>
    <col min="11070" max="11270" width="11.42578125" style="86"/>
    <col min="11271" max="11271" width="2.7109375" style="86" customWidth="1"/>
    <col min="11272" max="11272" width="4.7109375" style="86" customWidth="1"/>
    <col min="11273" max="11273" width="21.140625" style="86" customWidth="1"/>
    <col min="11274" max="11274" width="16.85546875" style="86" customWidth="1"/>
    <col min="11275" max="11275" width="20.5703125" style="86" customWidth="1"/>
    <col min="11276" max="11276" width="18" style="86" customWidth="1"/>
    <col min="11277" max="11277" width="21.7109375" style="86" customWidth="1"/>
    <col min="11278" max="11278" width="11.42578125" style="86"/>
    <col min="11279" max="11279" width="2.7109375" style="86" customWidth="1"/>
    <col min="11280" max="11280" width="11.42578125" style="86"/>
    <col min="11281" max="11281" width="27.85546875" style="86" customWidth="1"/>
    <col min="11282" max="11282" width="27.140625" style="86" customWidth="1"/>
    <col min="11283" max="11283" width="11.42578125" style="86"/>
    <col min="11284" max="11284" width="2.7109375" style="86" customWidth="1"/>
    <col min="11285" max="11285" width="11.42578125" style="86"/>
    <col min="11286" max="11286" width="21.5703125" style="86" customWidth="1"/>
    <col min="11287" max="11287" width="19.42578125" style="86" customWidth="1"/>
    <col min="11288" max="11288" width="26.140625" style="86" customWidth="1"/>
    <col min="11289" max="11289" width="11.42578125" style="86"/>
    <col min="11290" max="11290" width="2.7109375" style="86" customWidth="1"/>
    <col min="11291" max="11291" width="11.42578125" style="86"/>
    <col min="11292" max="11292" width="19.28515625" style="86" customWidth="1"/>
    <col min="11293" max="11293" width="18.7109375" style="86" customWidth="1"/>
    <col min="11294" max="11294" width="14.85546875" style="86" customWidth="1"/>
    <col min="11295" max="11295" width="16.85546875" style="86" customWidth="1"/>
    <col min="11296" max="11296" width="13.42578125" style="86" customWidth="1"/>
    <col min="11297" max="11297" width="16" style="86" customWidth="1"/>
    <col min="11298" max="11298" width="11.42578125" style="86"/>
    <col min="11299" max="11299" width="2.7109375" style="86" customWidth="1"/>
    <col min="11300" max="11300" width="11.42578125" style="86"/>
    <col min="11301" max="11301" width="20.42578125" style="86" customWidth="1"/>
    <col min="11302" max="11303" width="11.42578125" style="86"/>
    <col min="11304" max="11304" width="19.28515625" style="86" customWidth="1"/>
    <col min="11305" max="11305" width="26.7109375" style="86" customWidth="1"/>
    <col min="11306" max="11306" width="11.42578125" style="86"/>
    <col min="11307" max="11307" width="2.7109375" style="86" customWidth="1"/>
    <col min="11308" max="11308" width="11.42578125" style="86"/>
    <col min="11309" max="11309" width="22" style="86" customWidth="1"/>
    <col min="11310" max="11310" width="18.5703125" style="86" customWidth="1"/>
    <col min="11311" max="11311" width="11.42578125" style="86"/>
    <col min="11312" max="11312" width="10.28515625" style="86" customWidth="1"/>
    <col min="11313" max="11313" width="20.28515625" style="86" customWidth="1"/>
    <col min="11314" max="11314" width="8.140625" style="86" customWidth="1"/>
    <col min="11315" max="11315" width="11.42578125" style="86"/>
    <col min="11316" max="11316" width="2.7109375" style="86" customWidth="1"/>
    <col min="11317" max="11317" width="11.42578125" style="86"/>
    <col min="11318" max="11318" width="21.28515625" style="86" customWidth="1"/>
    <col min="11319" max="11319" width="23.85546875" style="86" customWidth="1"/>
    <col min="11320" max="11320" width="12.42578125" style="86" customWidth="1"/>
    <col min="11321" max="11321" width="11.42578125" style="86"/>
    <col min="11322" max="11322" width="2.7109375" style="86" customWidth="1"/>
    <col min="11323" max="11323" width="11.42578125" style="86"/>
    <col min="11324" max="11324" width="27.140625" style="86" customWidth="1"/>
    <col min="11325" max="11325" width="26.85546875" style="86" customWidth="1"/>
    <col min="11326" max="11526" width="11.42578125" style="86"/>
    <col min="11527" max="11527" width="2.7109375" style="86" customWidth="1"/>
    <col min="11528" max="11528" width="4.7109375" style="86" customWidth="1"/>
    <col min="11529" max="11529" width="21.140625" style="86" customWidth="1"/>
    <col min="11530" max="11530" width="16.85546875" style="86" customWidth="1"/>
    <col min="11531" max="11531" width="20.5703125" style="86" customWidth="1"/>
    <col min="11532" max="11532" width="18" style="86" customWidth="1"/>
    <col min="11533" max="11533" width="21.7109375" style="86" customWidth="1"/>
    <col min="11534" max="11534" width="11.42578125" style="86"/>
    <col min="11535" max="11535" width="2.7109375" style="86" customWidth="1"/>
    <col min="11536" max="11536" width="11.42578125" style="86"/>
    <col min="11537" max="11537" width="27.85546875" style="86" customWidth="1"/>
    <col min="11538" max="11538" width="27.140625" style="86" customWidth="1"/>
    <col min="11539" max="11539" width="11.42578125" style="86"/>
    <col min="11540" max="11540" width="2.7109375" style="86" customWidth="1"/>
    <col min="11541" max="11541" width="11.42578125" style="86"/>
    <col min="11542" max="11542" width="21.5703125" style="86" customWidth="1"/>
    <col min="11543" max="11543" width="19.42578125" style="86" customWidth="1"/>
    <col min="11544" max="11544" width="26.140625" style="86" customWidth="1"/>
    <col min="11545" max="11545" width="11.42578125" style="86"/>
    <col min="11546" max="11546" width="2.7109375" style="86" customWidth="1"/>
    <col min="11547" max="11547" width="11.42578125" style="86"/>
    <col min="11548" max="11548" width="19.28515625" style="86" customWidth="1"/>
    <col min="11549" max="11549" width="18.7109375" style="86" customWidth="1"/>
    <col min="11550" max="11550" width="14.85546875" style="86" customWidth="1"/>
    <col min="11551" max="11551" width="16.85546875" style="86" customWidth="1"/>
    <col min="11552" max="11552" width="13.42578125" style="86" customWidth="1"/>
    <col min="11553" max="11553" width="16" style="86" customWidth="1"/>
    <col min="11554" max="11554" width="11.42578125" style="86"/>
    <col min="11555" max="11555" width="2.7109375" style="86" customWidth="1"/>
    <col min="11556" max="11556" width="11.42578125" style="86"/>
    <col min="11557" max="11557" width="20.42578125" style="86" customWidth="1"/>
    <col min="11558" max="11559" width="11.42578125" style="86"/>
    <col min="11560" max="11560" width="19.28515625" style="86" customWidth="1"/>
    <col min="11561" max="11561" width="26.7109375" style="86" customWidth="1"/>
    <col min="11562" max="11562" width="11.42578125" style="86"/>
    <col min="11563" max="11563" width="2.7109375" style="86" customWidth="1"/>
    <col min="11564" max="11564" width="11.42578125" style="86"/>
    <col min="11565" max="11565" width="22" style="86" customWidth="1"/>
    <col min="11566" max="11566" width="18.5703125" style="86" customWidth="1"/>
    <col min="11567" max="11567" width="11.42578125" style="86"/>
    <col min="11568" max="11568" width="10.28515625" style="86" customWidth="1"/>
    <col min="11569" max="11569" width="20.28515625" style="86" customWidth="1"/>
    <col min="11570" max="11570" width="8.140625" style="86" customWidth="1"/>
    <col min="11571" max="11571" width="11.42578125" style="86"/>
    <col min="11572" max="11572" width="2.7109375" style="86" customWidth="1"/>
    <col min="11573" max="11573" width="11.42578125" style="86"/>
    <col min="11574" max="11574" width="21.28515625" style="86" customWidth="1"/>
    <col min="11575" max="11575" width="23.85546875" style="86" customWidth="1"/>
    <col min="11576" max="11576" width="12.42578125" style="86" customWidth="1"/>
    <col min="11577" max="11577" width="11.42578125" style="86"/>
    <col min="11578" max="11578" width="2.7109375" style="86" customWidth="1"/>
    <col min="11579" max="11579" width="11.42578125" style="86"/>
    <col min="11580" max="11580" width="27.140625" style="86" customWidth="1"/>
    <col min="11581" max="11581" width="26.85546875" style="86" customWidth="1"/>
    <col min="11582" max="11782" width="11.42578125" style="86"/>
    <col min="11783" max="11783" width="2.7109375" style="86" customWidth="1"/>
    <col min="11784" max="11784" width="4.7109375" style="86" customWidth="1"/>
    <col min="11785" max="11785" width="21.140625" style="86" customWidth="1"/>
    <col min="11786" max="11786" width="16.85546875" style="86" customWidth="1"/>
    <col min="11787" max="11787" width="20.5703125" style="86" customWidth="1"/>
    <col min="11788" max="11788" width="18" style="86" customWidth="1"/>
    <col min="11789" max="11789" width="21.7109375" style="86" customWidth="1"/>
    <col min="11790" max="11790" width="11.42578125" style="86"/>
    <col min="11791" max="11791" width="2.7109375" style="86" customWidth="1"/>
    <col min="11792" max="11792" width="11.42578125" style="86"/>
    <col min="11793" max="11793" width="27.85546875" style="86" customWidth="1"/>
    <col min="11794" max="11794" width="27.140625" style="86" customWidth="1"/>
    <col min="11795" max="11795" width="11.42578125" style="86"/>
    <col min="11796" max="11796" width="2.7109375" style="86" customWidth="1"/>
    <col min="11797" max="11797" width="11.42578125" style="86"/>
    <col min="11798" max="11798" width="21.5703125" style="86" customWidth="1"/>
    <col min="11799" max="11799" width="19.42578125" style="86" customWidth="1"/>
    <col min="11800" max="11800" width="26.140625" style="86" customWidth="1"/>
    <col min="11801" max="11801" width="11.42578125" style="86"/>
    <col min="11802" max="11802" width="2.7109375" style="86" customWidth="1"/>
    <col min="11803" max="11803" width="11.42578125" style="86"/>
    <col min="11804" max="11804" width="19.28515625" style="86" customWidth="1"/>
    <col min="11805" max="11805" width="18.7109375" style="86" customWidth="1"/>
    <col min="11806" max="11806" width="14.85546875" style="86" customWidth="1"/>
    <col min="11807" max="11807" width="16.85546875" style="86" customWidth="1"/>
    <col min="11808" max="11808" width="13.42578125" style="86" customWidth="1"/>
    <col min="11809" max="11809" width="16" style="86" customWidth="1"/>
    <col min="11810" max="11810" width="11.42578125" style="86"/>
    <col min="11811" max="11811" width="2.7109375" style="86" customWidth="1"/>
    <col min="11812" max="11812" width="11.42578125" style="86"/>
    <col min="11813" max="11813" width="20.42578125" style="86" customWidth="1"/>
    <col min="11814" max="11815" width="11.42578125" style="86"/>
    <col min="11816" max="11816" width="19.28515625" style="86" customWidth="1"/>
    <col min="11817" max="11817" width="26.7109375" style="86" customWidth="1"/>
    <col min="11818" max="11818" width="11.42578125" style="86"/>
    <col min="11819" max="11819" width="2.7109375" style="86" customWidth="1"/>
    <col min="11820" max="11820" width="11.42578125" style="86"/>
    <col min="11821" max="11821" width="22" style="86" customWidth="1"/>
    <col min="11822" max="11822" width="18.5703125" style="86" customWidth="1"/>
    <col min="11823" max="11823" width="11.42578125" style="86"/>
    <col min="11824" max="11824" width="10.28515625" style="86" customWidth="1"/>
    <col min="11825" max="11825" width="20.28515625" style="86" customWidth="1"/>
    <col min="11826" max="11826" width="8.140625" style="86" customWidth="1"/>
    <col min="11827" max="11827" width="11.42578125" style="86"/>
    <col min="11828" max="11828" width="2.7109375" style="86" customWidth="1"/>
    <col min="11829" max="11829" width="11.42578125" style="86"/>
    <col min="11830" max="11830" width="21.28515625" style="86" customWidth="1"/>
    <col min="11831" max="11831" width="23.85546875" style="86" customWidth="1"/>
    <col min="11832" max="11832" width="12.42578125" style="86" customWidth="1"/>
    <col min="11833" max="11833" width="11.42578125" style="86"/>
    <col min="11834" max="11834" width="2.7109375" style="86" customWidth="1"/>
    <col min="11835" max="11835" width="11.42578125" style="86"/>
    <col min="11836" max="11836" width="27.140625" style="86" customWidth="1"/>
    <col min="11837" max="11837" width="26.85546875" style="86" customWidth="1"/>
    <col min="11838" max="12038" width="11.42578125" style="86"/>
    <col min="12039" max="12039" width="2.7109375" style="86" customWidth="1"/>
    <col min="12040" max="12040" width="4.7109375" style="86" customWidth="1"/>
    <col min="12041" max="12041" width="21.140625" style="86" customWidth="1"/>
    <col min="12042" max="12042" width="16.85546875" style="86" customWidth="1"/>
    <col min="12043" max="12043" width="20.5703125" style="86" customWidth="1"/>
    <col min="12044" max="12044" width="18" style="86" customWidth="1"/>
    <col min="12045" max="12045" width="21.7109375" style="86" customWidth="1"/>
    <col min="12046" max="12046" width="11.42578125" style="86"/>
    <col min="12047" max="12047" width="2.7109375" style="86" customWidth="1"/>
    <col min="12048" max="12048" width="11.42578125" style="86"/>
    <col min="12049" max="12049" width="27.85546875" style="86" customWidth="1"/>
    <col min="12050" max="12050" width="27.140625" style="86" customWidth="1"/>
    <col min="12051" max="12051" width="11.42578125" style="86"/>
    <col min="12052" max="12052" width="2.7109375" style="86" customWidth="1"/>
    <col min="12053" max="12053" width="11.42578125" style="86"/>
    <col min="12054" max="12054" width="21.5703125" style="86" customWidth="1"/>
    <col min="12055" max="12055" width="19.42578125" style="86" customWidth="1"/>
    <col min="12056" max="12056" width="26.140625" style="86" customWidth="1"/>
    <col min="12057" max="12057" width="11.42578125" style="86"/>
    <col min="12058" max="12058" width="2.7109375" style="86" customWidth="1"/>
    <col min="12059" max="12059" width="11.42578125" style="86"/>
    <col min="12060" max="12060" width="19.28515625" style="86" customWidth="1"/>
    <col min="12061" max="12061" width="18.7109375" style="86" customWidth="1"/>
    <col min="12062" max="12062" width="14.85546875" style="86" customWidth="1"/>
    <col min="12063" max="12063" width="16.85546875" style="86" customWidth="1"/>
    <col min="12064" max="12064" width="13.42578125" style="86" customWidth="1"/>
    <col min="12065" max="12065" width="16" style="86" customWidth="1"/>
    <col min="12066" max="12066" width="11.42578125" style="86"/>
    <col min="12067" max="12067" width="2.7109375" style="86" customWidth="1"/>
    <col min="12068" max="12068" width="11.42578125" style="86"/>
    <col min="12069" max="12069" width="20.42578125" style="86" customWidth="1"/>
    <col min="12070" max="12071" width="11.42578125" style="86"/>
    <col min="12072" max="12072" width="19.28515625" style="86" customWidth="1"/>
    <col min="12073" max="12073" width="26.7109375" style="86" customWidth="1"/>
    <col min="12074" max="12074" width="11.42578125" style="86"/>
    <col min="12075" max="12075" width="2.7109375" style="86" customWidth="1"/>
    <col min="12076" max="12076" width="11.42578125" style="86"/>
    <col min="12077" max="12077" width="22" style="86" customWidth="1"/>
    <col min="12078" max="12078" width="18.5703125" style="86" customWidth="1"/>
    <col min="12079" max="12079" width="11.42578125" style="86"/>
    <col min="12080" max="12080" width="10.28515625" style="86" customWidth="1"/>
    <col min="12081" max="12081" width="20.28515625" style="86" customWidth="1"/>
    <col min="12082" max="12082" width="8.140625" style="86" customWidth="1"/>
    <col min="12083" max="12083" width="11.42578125" style="86"/>
    <col min="12084" max="12084" width="2.7109375" style="86" customWidth="1"/>
    <col min="12085" max="12085" width="11.42578125" style="86"/>
    <col min="12086" max="12086" width="21.28515625" style="86" customWidth="1"/>
    <col min="12087" max="12087" width="23.85546875" style="86" customWidth="1"/>
    <col min="12088" max="12088" width="12.42578125" style="86" customWidth="1"/>
    <col min="12089" max="12089" width="11.42578125" style="86"/>
    <col min="12090" max="12090" width="2.7109375" style="86" customWidth="1"/>
    <col min="12091" max="12091" width="11.42578125" style="86"/>
    <col min="12092" max="12092" width="27.140625" style="86" customWidth="1"/>
    <col min="12093" max="12093" width="26.85546875" style="86" customWidth="1"/>
    <col min="12094" max="12294" width="11.42578125" style="86"/>
    <col min="12295" max="12295" width="2.7109375" style="86" customWidth="1"/>
    <col min="12296" max="12296" width="4.7109375" style="86" customWidth="1"/>
    <col min="12297" max="12297" width="21.140625" style="86" customWidth="1"/>
    <col min="12298" max="12298" width="16.85546875" style="86" customWidth="1"/>
    <col min="12299" max="12299" width="20.5703125" style="86" customWidth="1"/>
    <col min="12300" max="12300" width="18" style="86" customWidth="1"/>
    <col min="12301" max="12301" width="21.7109375" style="86" customWidth="1"/>
    <col min="12302" max="12302" width="11.42578125" style="86"/>
    <col min="12303" max="12303" width="2.7109375" style="86" customWidth="1"/>
    <col min="12304" max="12304" width="11.42578125" style="86"/>
    <col min="12305" max="12305" width="27.85546875" style="86" customWidth="1"/>
    <col min="12306" max="12306" width="27.140625" style="86" customWidth="1"/>
    <col min="12307" max="12307" width="11.42578125" style="86"/>
    <col min="12308" max="12308" width="2.7109375" style="86" customWidth="1"/>
    <col min="12309" max="12309" width="11.42578125" style="86"/>
    <col min="12310" max="12310" width="21.5703125" style="86" customWidth="1"/>
    <col min="12311" max="12311" width="19.42578125" style="86" customWidth="1"/>
    <col min="12312" max="12312" width="26.140625" style="86" customWidth="1"/>
    <col min="12313" max="12313" width="11.42578125" style="86"/>
    <col min="12314" max="12314" width="2.7109375" style="86" customWidth="1"/>
    <col min="12315" max="12315" width="11.42578125" style="86"/>
    <col min="12316" max="12316" width="19.28515625" style="86" customWidth="1"/>
    <col min="12317" max="12317" width="18.7109375" style="86" customWidth="1"/>
    <col min="12318" max="12318" width="14.85546875" style="86" customWidth="1"/>
    <col min="12319" max="12319" width="16.85546875" style="86" customWidth="1"/>
    <col min="12320" max="12320" width="13.42578125" style="86" customWidth="1"/>
    <col min="12321" max="12321" width="16" style="86" customWidth="1"/>
    <col min="12322" max="12322" width="11.42578125" style="86"/>
    <col min="12323" max="12323" width="2.7109375" style="86" customWidth="1"/>
    <col min="12324" max="12324" width="11.42578125" style="86"/>
    <col min="12325" max="12325" width="20.42578125" style="86" customWidth="1"/>
    <col min="12326" max="12327" width="11.42578125" style="86"/>
    <col min="12328" max="12328" width="19.28515625" style="86" customWidth="1"/>
    <col min="12329" max="12329" width="26.7109375" style="86" customWidth="1"/>
    <col min="12330" max="12330" width="11.42578125" style="86"/>
    <col min="12331" max="12331" width="2.7109375" style="86" customWidth="1"/>
    <col min="12332" max="12332" width="11.42578125" style="86"/>
    <col min="12333" max="12333" width="22" style="86" customWidth="1"/>
    <col min="12334" max="12334" width="18.5703125" style="86" customWidth="1"/>
    <col min="12335" max="12335" width="11.42578125" style="86"/>
    <col min="12336" max="12336" width="10.28515625" style="86" customWidth="1"/>
    <col min="12337" max="12337" width="20.28515625" style="86" customWidth="1"/>
    <col min="12338" max="12338" width="8.140625" style="86" customWidth="1"/>
    <col min="12339" max="12339" width="11.42578125" style="86"/>
    <col min="12340" max="12340" width="2.7109375" style="86" customWidth="1"/>
    <col min="12341" max="12341" width="11.42578125" style="86"/>
    <col min="12342" max="12342" width="21.28515625" style="86" customWidth="1"/>
    <col min="12343" max="12343" width="23.85546875" style="86" customWidth="1"/>
    <col min="12344" max="12344" width="12.42578125" style="86" customWidth="1"/>
    <col min="12345" max="12345" width="11.42578125" style="86"/>
    <col min="12346" max="12346" width="2.7109375" style="86" customWidth="1"/>
    <col min="12347" max="12347" width="11.42578125" style="86"/>
    <col min="12348" max="12348" width="27.140625" style="86" customWidth="1"/>
    <col min="12349" max="12349" width="26.85546875" style="86" customWidth="1"/>
    <col min="12350" max="12550" width="11.42578125" style="86"/>
    <col min="12551" max="12551" width="2.7109375" style="86" customWidth="1"/>
    <col min="12552" max="12552" width="4.7109375" style="86" customWidth="1"/>
    <col min="12553" max="12553" width="21.140625" style="86" customWidth="1"/>
    <col min="12554" max="12554" width="16.85546875" style="86" customWidth="1"/>
    <col min="12555" max="12555" width="20.5703125" style="86" customWidth="1"/>
    <col min="12556" max="12556" width="18" style="86" customWidth="1"/>
    <col min="12557" max="12557" width="21.7109375" style="86" customWidth="1"/>
    <col min="12558" max="12558" width="11.42578125" style="86"/>
    <col min="12559" max="12559" width="2.7109375" style="86" customWidth="1"/>
    <col min="12560" max="12560" width="11.42578125" style="86"/>
    <col min="12561" max="12561" width="27.85546875" style="86" customWidth="1"/>
    <col min="12562" max="12562" width="27.140625" style="86" customWidth="1"/>
    <col min="12563" max="12563" width="11.42578125" style="86"/>
    <col min="12564" max="12564" width="2.7109375" style="86" customWidth="1"/>
    <col min="12565" max="12565" width="11.42578125" style="86"/>
    <col min="12566" max="12566" width="21.5703125" style="86" customWidth="1"/>
    <col min="12567" max="12567" width="19.42578125" style="86" customWidth="1"/>
    <col min="12568" max="12568" width="26.140625" style="86" customWidth="1"/>
    <col min="12569" max="12569" width="11.42578125" style="86"/>
    <col min="12570" max="12570" width="2.7109375" style="86" customWidth="1"/>
    <col min="12571" max="12571" width="11.42578125" style="86"/>
    <col min="12572" max="12572" width="19.28515625" style="86" customWidth="1"/>
    <col min="12573" max="12573" width="18.7109375" style="86" customWidth="1"/>
    <col min="12574" max="12574" width="14.85546875" style="86" customWidth="1"/>
    <col min="12575" max="12575" width="16.85546875" style="86" customWidth="1"/>
    <col min="12576" max="12576" width="13.42578125" style="86" customWidth="1"/>
    <col min="12577" max="12577" width="16" style="86" customWidth="1"/>
    <col min="12578" max="12578" width="11.42578125" style="86"/>
    <col min="12579" max="12579" width="2.7109375" style="86" customWidth="1"/>
    <col min="12580" max="12580" width="11.42578125" style="86"/>
    <col min="12581" max="12581" width="20.42578125" style="86" customWidth="1"/>
    <col min="12582" max="12583" width="11.42578125" style="86"/>
    <col min="12584" max="12584" width="19.28515625" style="86" customWidth="1"/>
    <col min="12585" max="12585" width="26.7109375" style="86" customWidth="1"/>
    <col min="12586" max="12586" width="11.42578125" style="86"/>
    <col min="12587" max="12587" width="2.7109375" style="86" customWidth="1"/>
    <col min="12588" max="12588" width="11.42578125" style="86"/>
    <col min="12589" max="12589" width="22" style="86" customWidth="1"/>
    <col min="12590" max="12590" width="18.5703125" style="86" customWidth="1"/>
    <col min="12591" max="12591" width="11.42578125" style="86"/>
    <col min="12592" max="12592" width="10.28515625" style="86" customWidth="1"/>
    <col min="12593" max="12593" width="20.28515625" style="86" customWidth="1"/>
    <col min="12594" max="12594" width="8.140625" style="86" customWidth="1"/>
    <col min="12595" max="12595" width="11.42578125" style="86"/>
    <col min="12596" max="12596" width="2.7109375" style="86" customWidth="1"/>
    <col min="12597" max="12597" width="11.42578125" style="86"/>
    <col min="12598" max="12598" width="21.28515625" style="86" customWidth="1"/>
    <col min="12599" max="12599" width="23.85546875" style="86" customWidth="1"/>
    <col min="12600" max="12600" width="12.42578125" style="86" customWidth="1"/>
    <col min="12601" max="12601" width="11.42578125" style="86"/>
    <col min="12602" max="12602" width="2.7109375" style="86" customWidth="1"/>
    <col min="12603" max="12603" width="11.42578125" style="86"/>
    <col min="12604" max="12604" width="27.140625" style="86" customWidth="1"/>
    <col min="12605" max="12605" width="26.85546875" style="86" customWidth="1"/>
    <col min="12606" max="12806" width="11.42578125" style="86"/>
    <col min="12807" max="12807" width="2.7109375" style="86" customWidth="1"/>
    <col min="12808" max="12808" width="4.7109375" style="86" customWidth="1"/>
    <col min="12809" max="12809" width="21.140625" style="86" customWidth="1"/>
    <col min="12810" max="12810" width="16.85546875" style="86" customWidth="1"/>
    <col min="12811" max="12811" width="20.5703125" style="86" customWidth="1"/>
    <col min="12812" max="12812" width="18" style="86" customWidth="1"/>
    <col min="12813" max="12813" width="21.7109375" style="86" customWidth="1"/>
    <col min="12814" max="12814" width="11.42578125" style="86"/>
    <col min="12815" max="12815" width="2.7109375" style="86" customWidth="1"/>
    <col min="12816" max="12816" width="11.42578125" style="86"/>
    <col min="12817" max="12817" width="27.85546875" style="86" customWidth="1"/>
    <col min="12818" max="12818" width="27.140625" style="86" customWidth="1"/>
    <col min="12819" max="12819" width="11.42578125" style="86"/>
    <col min="12820" max="12820" width="2.7109375" style="86" customWidth="1"/>
    <col min="12821" max="12821" width="11.42578125" style="86"/>
    <col min="12822" max="12822" width="21.5703125" style="86" customWidth="1"/>
    <col min="12823" max="12823" width="19.42578125" style="86" customWidth="1"/>
    <col min="12824" max="12824" width="26.140625" style="86" customWidth="1"/>
    <col min="12825" max="12825" width="11.42578125" style="86"/>
    <col min="12826" max="12826" width="2.7109375" style="86" customWidth="1"/>
    <col min="12827" max="12827" width="11.42578125" style="86"/>
    <col min="12828" max="12828" width="19.28515625" style="86" customWidth="1"/>
    <col min="12829" max="12829" width="18.7109375" style="86" customWidth="1"/>
    <col min="12830" max="12830" width="14.85546875" style="86" customWidth="1"/>
    <col min="12831" max="12831" width="16.85546875" style="86" customWidth="1"/>
    <col min="12832" max="12832" width="13.42578125" style="86" customWidth="1"/>
    <col min="12833" max="12833" width="16" style="86" customWidth="1"/>
    <col min="12834" max="12834" width="11.42578125" style="86"/>
    <col min="12835" max="12835" width="2.7109375" style="86" customWidth="1"/>
    <col min="12836" max="12836" width="11.42578125" style="86"/>
    <col min="12837" max="12837" width="20.42578125" style="86" customWidth="1"/>
    <col min="12838" max="12839" width="11.42578125" style="86"/>
    <col min="12840" max="12840" width="19.28515625" style="86" customWidth="1"/>
    <col min="12841" max="12841" width="26.7109375" style="86" customWidth="1"/>
    <col min="12842" max="12842" width="11.42578125" style="86"/>
    <col min="12843" max="12843" width="2.7109375" style="86" customWidth="1"/>
    <col min="12844" max="12844" width="11.42578125" style="86"/>
    <col min="12845" max="12845" width="22" style="86" customWidth="1"/>
    <col min="12846" max="12846" width="18.5703125" style="86" customWidth="1"/>
    <col min="12847" max="12847" width="11.42578125" style="86"/>
    <col min="12848" max="12848" width="10.28515625" style="86" customWidth="1"/>
    <col min="12849" max="12849" width="20.28515625" style="86" customWidth="1"/>
    <col min="12850" max="12850" width="8.140625" style="86" customWidth="1"/>
    <col min="12851" max="12851" width="11.42578125" style="86"/>
    <col min="12852" max="12852" width="2.7109375" style="86" customWidth="1"/>
    <col min="12853" max="12853" width="11.42578125" style="86"/>
    <col min="12854" max="12854" width="21.28515625" style="86" customWidth="1"/>
    <col min="12855" max="12855" width="23.85546875" style="86" customWidth="1"/>
    <col min="12856" max="12856" width="12.42578125" style="86" customWidth="1"/>
    <col min="12857" max="12857" width="11.42578125" style="86"/>
    <col min="12858" max="12858" width="2.7109375" style="86" customWidth="1"/>
    <col min="12859" max="12859" width="11.42578125" style="86"/>
    <col min="12860" max="12860" width="27.140625" style="86" customWidth="1"/>
    <col min="12861" max="12861" width="26.85546875" style="86" customWidth="1"/>
    <col min="12862" max="13062" width="11.42578125" style="86"/>
    <col min="13063" max="13063" width="2.7109375" style="86" customWidth="1"/>
    <col min="13064" max="13064" width="4.7109375" style="86" customWidth="1"/>
    <col min="13065" max="13065" width="21.140625" style="86" customWidth="1"/>
    <col min="13066" max="13066" width="16.85546875" style="86" customWidth="1"/>
    <col min="13067" max="13067" width="20.5703125" style="86" customWidth="1"/>
    <col min="13068" max="13068" width="18" style="86" customWidth="1"/>
    <col min="13069" max="13069" width="21.7109375" style="86" customWidth="1"/>
    <col min="13070" max="13070" width="11.42578125" style="86"/>
    <col min="13071" max="13071" width="2.7109375" style="86" customWidth="1"/>
    <col min="13072" max="13072" width="11.42578125" style="86"/>
    <col min="13073" max="13073" width="27.85546875" style="86" customWidth="1"/>
    <col min="13074" max="13074" width="27.140625" style="86" customWidth="1"/>
    <col min="13075" max="13075" width="11.42578125" style="86"/>
    <col min="13076" max="13076" width="2.7109375" style="86" customWidth="1"/>
    <col min="13077" max="13077" width="11.42578125" style="86"/>
    <col min="13078" max="13078" width="21.5703125" style="86" customWidth="1"/>
    <col min="13079" max="13079" width="19.42578125" style="86" customWidth="1"/>
    <col min="13080" max="13080" width="26.140625" style="86" customWidth="1"/>
    <col min="13081" max="13081" width="11.42578125" style="86"/>
    <col min="13082" max="13082" width="2.7109375" style="86" customWidth="1"/>
    <col min="13083" max="13083" width="11.42578125" style="86"/>
    <col min="13084" max="13084" width="19.28515625" style="86" customWidth="1"/>
    <col min="13085" max="13085" width="18.7109375" style="86" customWidth="1"/>
    <col min="13086" max="13086" width="14.85546875" style="86" customWidth="1"/>
    <col min="13087" max="13087" width="16.85546875" style="86" customWidth="1"/>
    <col min="13088" max="13088" width="13.42578125" style="86" customWidth="1"/>
    <col min="13089" max="13089" width="16" style="86" customWidth="1"/>
    <col min="13090" max="13090" width="11.42578125" style="86"/>
    <col min="13091" max="13091" width="2.7109375" style="86" customWidth="1"/>
    <col min="13092" max="13092" width="11.42578125" style="86"/>
    <col min="13093" max="13093" width="20.42578125" style="86" customWidth="1"/>
    <col min="13094" max="13095" width="11.42578125" style="86"/>
    <col min="13096" max="13096" width="19.28515625" style="86" customWidth="1"/>
    <col min="13097" max="13097" width="26.7109375" style="86" customWidth="1"/>
    <col min="13098" max="13098" width="11.42578125" style="86"/>
    <col min="13099" max="13099" width="2.7109375" style="86" customWidth="1"/>
    <col min="13100" max="13100" width="11.42578125" style="86"/>
    <col min="13101" max="13101" width="22" style="86" customWidth="1"/>
    <col min="13102" max="13102" width="18.5703125" style="86" customWidth="1"/>
    <col min="13103" max="13103" width="11.42578125" style="86"/>
    <col min="13104" max="13104" width="10.28515625" style="86" customWidth="1"/>
    <col min="13105" max="13105" width="20.28515625" style="86" customWidth="1"/>
    <col min="13106" max="13106" width="8.140625" style="86" customWidth="1"/>
    <col min="13107" max="13107" width="11.42578125" style="86"/>
    <col min="13108" max="13108" width="2.7109375" style="86" customWidth="1"/>
    <col min="13109" max="13109" width="11.42578125" style="86"/>
    <col min="13110" max="13110" width="21.28515625" style="86" customWidth="1"/>
    <col min="13111" max="13111" width="23.85546875" style="86" customWidth="1"/>
    <col min="13112" max="13112" width="12.42578125" style="86" customWidth="1"/>
    <col min="13113" max="13113" width="11.42578125" style="86"/>
    <col min="13114" max="13114" width="2.7109375" style="86" customWidth="1"/>
    <col min="13115" max="13115" width="11.42578125" style="86"/>
    <col min="13116" max="13116" width="27.140625" style="86" customWidth="1"/>
    <col min="13117" max="13117" width="26.85546875" style="86" customWidth="1"/>
    <col min="13118" max="13318" width="11.42578125" style="86"/>
    <col min="13319" max="13319" width="2.7109375" style="86" customWidth="1"/>
    <col min="13320" max="13320" width="4.7109375" style="86" customWidth="1"/>
    <col min="13321" max="13321" width="21.140625" style="86" customWidth="1"/>
    <col min="13322" max="13322" width="16.85546875" style="86" customWidth="1"/>
    <col min="13323" max="13323" width="20.5703125" style="86" customWidth="1"/>
    <col min="13324" max="13324" width="18" style="86" customWidth="1"/>
    <col min="13325" max="13325" width="21.7109375" style="86" customWidth="1"/>
    <col min="13326" max="13326" width="11.42578125" style="86"/>
    <col min="13327" max="13327" width="2.7109375" style="86" customWidth="1"/>
    <col min="13328" max="13328" width="11.42578125" style="86"/>
    <col min="13329" max="13329" width="27.85546875" style="86" customWidth="1"/>
    <col min="13330" max="13330" width="27.140625" style="86" customWidth="1"/>
    <col min="13331" max="13331" width="11.42578125" style="86"/>
    <col min="13332" max="13332" width="2.7109375" style="86" customWidth="1"/>
    <col min="13333" max="13333" width="11.42578125" style="86"/>
    <col min="13334" max="13334" width="21.5703125" style="86" customWidth="1"/>
    <col min="13335" max="13335" width="19.42578125" style="86" customWidth="1"/>
    <col min="13336" max="13336" width="26.140625" style="86" customWidth="1"/>
    <col min="13337" max="13337" width="11.42578125" style="86"/>
    <col min="13338" max="13338" width="2.7109375" style="86" customWidth="1"/>
    <col min="13339" max="13339" width="11.42578125" style="86"/>
    <col min="13340" max="13340" width="19.28515625" style="86" customWidth="1"/>
    <col min="13341" max="13341" width="18.7109375" style="86" customWidth="1"/>
    <col min="13342" max="13342" width="14.85546875" style="86" customWidth="1"/>
    <col min="13343" max="13343" width="16.85546875" style="86" customWidth="1"/>
    <col min="13344" max="13344" width="13.42578125" style="86" customWidth="1"/>
    <col min="13345" max="13345" width="16" style="86" customWidth="1"/>
    <col min="13346" max="13346" width="11.42578125" style="86"/>
    <col min="13347" max="13347" width="2.7109375" style="86" customWidth="1"/>
    <col min="13348" max="13348" width="11.42578125" style="86"/>
    <col min="13349" max="13349" width="20.42578125" style="86" customWidth="1"/>
    <col min="13350" max="13351" width="11.42578125" style="86"/>
    <col min="13352" max="13352" width="19.28515625" style="86" customWidth="1"/>
    <col min="13353" max="13353" width="26.7109375" style="86" customWidth="1"/>
    <col min="13354" max="13354" width="11.42578125" style="86"/>
    <col min="13355" max="13355" width="2.7109375" style="86" customWidth="1"/>
    <col min="13356" max="13356" width="11.42578125" style="86"/>
    <col min="13357" max="13357" width="22" style="86" customWidth="1"/>
    <col min="13358" max="13358" width="18.5703125" style="86" customWidth="1"/>
    <col min="13359" max="13359" width="11.42578125" style="86"/>
    <col min="13360" max="13360" width="10.28515625" style="86" customWidth="1"/>
    <col min="13361" max="13361" width="20.28515625" style="86" customWidth="1"/>
    <col min="13362" max="13362" width="8.140625" style="86" customWidth="1"/>
    <col min="13363" max="13363" width="11.42578125" style="86"/>
    <col min="13364" max="13364" width="2.7109375" style="86" customWidth="1"/>
    <col min="13365" max="13365" width="11.42578125" style="86"/>
    <col min="13366" max="13366" width="21.28515625" style="86" customWidth="1"/>
    <col min="13367" max="13367" width="23.85546875" style="86" customWidth="1"/>
    <col min="13368" max="13368" width="12.42578125" style="86" customWidth="1"/>
    <col min="13369" max="13369" width="11.42578125" style="86"/>
    <col min="13370" max="13370" width="2.7109375" style="86" customWidth="1"/>
    <col min="13371" max="13371" width="11.42578125" style="86"/>
    <col min="13372" max="13372" width="27.140625" style="86" customWidth="1"/>
    <col min="13373" max="13373" width="26.85546875" style="86" customWidth="1"/>
    <col min="13374" max="13574" width="11.42578125" style="86"/>
    <col min="13575" max="13575" width="2.7109375" style="86" customWidth="1"/>
    <col min="13576" max="13576" width="4.7109375" style="86" customWidth="1"/>
    <col min="13577" max="13577" width="21.140625" style="86" customWidth="1"/>
    <col min="13578" max="13578" width="16.85546875" style="86" customWidth="1"/>
    <col min="13579" max="13579" width="20.5703125" style="86" customWidth="1"/>
    <col min="13580" max="13580" width="18" style="86" customWidth="1"/>
    <col min="13581" max="13581" width="21.7109375" style="86" customWidth="1"/>
    <col min="13582" max="13582" width="11.42578125" style="86"/>
    <col min="13583" max="13583" width="2.7109375" style="86" customWidth="1"/>
    <col min="13584" max="13584" width="11.42578125" style="86"/>
    <col min="13585" max="13585" width="27.85546875" style="86" customWidth="1"/>
    <col min="13586" max="13586" width="27.140625" style="86" customWidth="1"/>
    <col min="13587" max="13587" width="11.42578125" style="86"/>
    <col min="13588" max="13588" width="2.7109375" style="86" customWidth="1"/>
    <col min="13589" max="13589" width="11.42578125" style="86"/>
    <col min="13590" max="13590" width="21.5703125" style="86" customWidth="1"/>
    <col min="13591" max="13591" width="19.42578125" style="86" customWidth="1"/>
    <col min="13592" max="13592" width="26.140625" style="86" customWidth="1"/>
    <col min="13593" max="13593" width="11.42578125" style="86"/>
    <col min="13594" max="13594" width="2.7109375" style="86" customWidth="1"/>
    <col min="13595" max="13595" width="11.42578125" style="86"/>
    <col min="13596" max="13596" width="19.28515625" style="86" customWidth="1"/>
    <col min="13597" max="13597" width="18.7109375" style="86" customWidth="1"/>
    <col min="13598" max="13598" width="14.85546875" style="86" customWidth="1"/>
    <col min="13599" max="13599" width="16.85546875" style="86" customWidth="1"/>
    <col min="13600" max="13600" width="13.42578125" style="86" customWidth="1"/>
    <col min="13601" max="13601" width="16" style="86" customWidth="1"/>
    <col min="13602" max="13602" width="11.42578125" style="86"/>
    <col min="13603" max="13603" width="2.7109375" style="86" customWidth="1"/>
    <col min="13604" max="13604" width="11.42578125" style="86"/>
    <col min="13605" max="13605" width="20.42578125" style="86" customWidth="1"/>
    <col min="13606" max="13607" width="11.42578125" style="86"/>
    <col min="13608" max="13608" width="19.28515625" style="86" customWidth="1"/>
    <col min="13609" max="13609" width="26.7109375" style="86" customWidth="1"/>
    <col min="13610" max="13610" width="11.42578125" style="86"/>
    <col min="13611" max="13611" width="2.7109375" style="86" customWidth="1"/>
    <col min="13612" max="13612" width="11.42578125" style="86"/>
    <col min="13613" max="13613" width="22" style="86" customWidth="1"/>
    <col min="13614" max="13614" width="18.5703125" style="86" customWidth="1"/>
    <col min="13615" max="13615" width="11.42578125" style="86"/>
    <col min="13616" max="13616" width="10.28515625" style="86" customWidth="1"/>
    <col min="13617" max="13617" width="20.28515625" style="86" customWidth="1"/>
    <col min="13618" max="13618" width="8.140625" style="86" customWidth="1"/>
    <col min="13619" max="13619" width="11.42578125" style="86"/>
    <col min="13620" max="13620" width="2.7109375" style="86" customWidth="1"/>
    <col min="13621" max="13621" width="11.42578125" style="86"/>
    <col min="13622" max="13622" width="21.28515625" style="86" customWidth="1"/>
    <col min="13623" max="13623" width="23.85546875" style="86" customWidth="1"/>
    <col min="13624" max="13624" width="12.42578125" style="86" customWidth="1"/>
    <col min="13625" max="13625" width="11.42578125" style="86"/>
    <col min="13626" max="13626" width="2.7109375" style="86" customWidth="1"/>
    <col min="13627" max="13627" width="11.42578125" style="86"/>
    <col min="13628" max="13628" width="27.140625" style="86" customWidth="1"/>
    <col min="13629" max="13629" width="26.85546875" style="86" customWidth="1"/>
    <col min="13630" max="13830" width="11.42578125" style="86"/>
    <col min="13831" max="13831" width="2.7109375" style="86" customWidth="1"/>
    <col min="13832" max="13832" width="4.7109375" style="86" customWidth="1"/>
    <col min="13833" max="13833" width="21.140625" style="86" customWidth="1"/>
    <col min="13834" max="13834" width="16.85546875" style="86" customWidth="1"/>
    <col min="13835" max="13835" width="20.5703125" style="86" customWidth="1"/>
    <col min="13836" max="13836" width="18" style="86" customWidth="1"/>
    <col min="13837" max="13837" width="21.7109375" style="86" customWidth="1"/>
    <col min="13838" max="13838" width="11.42578125" style="86"/>
    <col min="13839" max="13839" width="2.7109375" style="86" customWidth="1"/>
    <col min="13840" max="13840" width="11.42578125" style="86"/>
    <col min="13841" max="13841" width="27.85546875" style="86" customWidth="1"/>
    <col min="13842" max="13842" width="27.140625" style="86" customWidth="1"/>
    <col min="13843" max="13843" width="11.42578125" style="86"/>
    <col min="13844" max="13844" width="2.7109375" style="86" customWidth="1"/>
    <col min="13845" max="13845" width="11.42578125" style="86"/>
    <col min="13846" max="13846" width="21.5703125" style="86" customWidth="1"/>
    <col min="13847" max="13847" width="19.42578125" style="86" customWidth="1"/>
    <col min="13848" max="13848" width="26.140625" style="86" customWidth="1"/>
    <col min="13849" max="13849" width="11.42578125" style="86"/>
    <col min="13850" max="13850" width="2.7109375" style="86" customWidth="1"/>
    <col min="13851" max="13851" width="11.42578125" style="86"/>
    <col min="13852" max="13852" width="19.28515625" style="86" customWidth="1"/>
    <col min="13853" max="13853" width="18.7109375" style="86" customWidth="1"/>
    <col min="13854" max="13854" width="14.85546875" style="86" customWidth="1"/>
    <col min="13855" max="13855" width="16.85546875" style="86" customWidth="1"/>
    <col min="13856" max="13856" width="13.42578125" style="86" customWidth="1"/>
    <col min="13857" max="13857" width="16" style="86" customWidth="1"/>
    <col min="13858" max="13858" width="11.42578125" style="86"/>
    <col min="13859" max="13859" width="2.7109375" style="86" customWidth="1"/>
    <col min="13860" max="13860" width="11.42578125" style="86"/>
    <col min="13861" max="13861" width="20.42578125" style="86" customWidth="1"/>
    <col min="13862" max="13863" width="11.42578125" style="86"/>
    <col min="13864" max="13864" width="19.28515625" style="86" customWidth="1"/>
    <col min="13865" max="13865" width="26.7109375" style="86" customWidth="1"/>
    <col min="13866" max="13866" width="11.42578125" style="86"/>
    <col min="13867" max="13867" width="2.7109375" style="86" customWidth="1"/>
    <col min="13868" max="13868" width="11.42578125" style="86"/>
    <col min="13869" max="13869" width="22" style="86" customWidth="1"/>
    <col min="13870" max="13870" width="18.5703125" style="86" customWidth="1"/>
    <col min="13871" max="13871" width="11.42578125" style="86"/>
    <col min="13872" max="13872" width="10.28515625" style="86" customWidth="1"/>
    <col min="13873" max="13873" width="20.28515625" style="86" customWidth="1"/>
    <col min="13874" max="13874" width="8.140625" style="86" customWidth="1"/>
    <col min="13875" max="13875" width="11.42578125" style="86"/>
    <col min="13876" max="13876" width="2.7109375" style="86" customWidth="1"/>
    <col min="13877" max="13877" width="11.42578125" style="86"/>
    <col min="13878" max="13878" width="21.28515625" style="86" customWidth="1"/>
    <col min="13879" max="13879" width="23.85546875" style="86" customWidth="1"/>
    <col min="13880" max="13880" width="12.42578125" style="86" customWidth="1"/>
    <col min="13881" max="13881" width="11.42578125" style="86"/>
    <col min="13882" max="13882" width="2.7109375" style="86" customWidth="1"/>
    <col min="13883" max="13883" width="11.42578125" style="86"/>
    <col min="13884" max="13884" width="27.140625" style="86" customWidth="1"/>
    <col min="13885" max="13885" width="26.85546875" style="86" customWidth="1"/>
    <col min="13886" max="14086" width="11.42578125" style="86"/>
    <col min="14087" max="14087" width="2.7109375" style="86" customWidth="1"/>
    <col min="14088" max="14088" width="4.7109375" style="86" customWidth="1"/>
    <col min="14089" max="14089" width="21.140625" style="86" customWidth="1"/>
    <col min="14090" max="14090" width="16.85546875" style="86" customWidth="1"/>
    <col min="14091" max="14091" width="20.5703125" style="86" customWidth="1"/>
    <col min="14092" max="14092" width="18" style="86" customWidth="1"/>
    <col min="14093" max="14093" width="21.7109375" style="86" customWidth="1"/>
    <col min="14094" max="14094" width="11.42578125" style="86"/>
    <col min="14095" max="14095" width="2.7109375" style="86" customWidth="1"/>
    <col min="14096" max="14096" width="11.42578125" style="86"/>
    <col min="14097" max="14097" width="27.85546875" style="86" customWidth="1"/>
    <col min="14098" max="14098" width="27.140625" style="86" customWidth="1"/>
    <col min="14099" max="14099" width="11.42578125" style="86"/>
    <col min="14100" max="14100" width="2.7109375" style="86" customWidth="1"/>
    <col min="14101" max="14101" width="11.42578125" style="86"/>
    <col min="14102" max="14102" width="21.5703125" style="86" customWidth="1"/>
    <col min="14103" max="14103" width="19.42578125" style="86" customWidth="1"/>
    <col min="14104" max="14104" width="26.140625" style="86" customWidth="1"/>
    <col min="14105" max="14105" width="11.42578125" style="86"/>
    <col min="14106" max="14106" width="2.7109375" style="86" customWidth="1"/>
    <col min="14107" max="14107" width="11.42578125" style="86"/>
    <col min="14108" max="14108" width="19.28515625" style="86" customWidth="1"/>
    <col min="14109" max="14109" width="18.7109375" style="86" customWidth="1"/>
    <col min="14110" max="14110" width="14.85546875" style="86" customWidth="1"/>
    <col min="14111" max="14111" width="16.85546875" style="86" customWidth="1"/>
    <col min="14112" max="14112" width="13.42578125" style="86" customWidth="1"/>
    <col min="14113" max="14113" width="16" style="86" customWidth="1"/>
    <col min="14114" max="14114" width="11.42578125" style="86"/>
    <col min="14115" max="14115" width="2.7109375" style="86" customWidth="1"/>
    <col min="14116" max="14116" width="11.42578125" style="86"/>
    <col min="14117" max="14117" width="20.42578125" style="86" customWidth="1"/>
    <col min="14118" max="14119" width="11.42578125" style="86"/>
    <col min="14120" max="14120" width="19.28515625" style="86" customWidth="1"/>
    <col min="14121" max="14121" width="26.7109375" style="86" customWidth="1"/>
    <col min="14122" max="14122" width="11.42578125" style="86"/>
    <col min="14123" max="14123" width="2.7109375" style="86" customWidth="1"/>
    <col min="14124" max="14124" width="11.42578125" style="86"/>
    <col min="14125" max="14125" width="22" style="86" customWidth="1"/>
    <col min="14126" max="14126" width="18.5703125" style="86" customWidth="1"/>
    <col min="14127" max="14127" width="11.42578125" style="86"/>
    <col min="14128" max="14128" width="10.28515625" style="86" customWidth="1"/>
    <col min="14129" max="14129" width="20.28515625" style="86" customWidth="1"/>
    <col min="14130" max="14130" width="8.140625" style="86" customWidth="1"/>
    <col min="14131" max="14131" width="11.42578125" style="86"/>
    <col min="14132" max="14132" width="2.7109375" style="86" customWidth="1"/>
    <col min="14133" max="14133" width="11.42578125" style="86"/>
    <col min="14134" max="14134" width="21.28515625" style="86" customWidth="1"/>
    <col min="14135" max="14135" width="23.85546875" style="86" customWidth="1"/>
    <col min="14136" max="14136" width="12.42578125" style="86" customWidth="1"/>
    <col min="14137" max="14137" width="11.42578125" style="86"/>
    <col min="14138" max="14138" width="2.7109375" style="86" customWidth="1"/>
    <col min="14139" max="14139" width="11.42578125" style="86"/>
    <col min="14140" max="14140" width="27.140625" style="86" customWidth="1"/>
    <col min="14141" max="14141" width="26.85546875" style="86" customWidth="1"/>
    <col min="14142" max="14342" width="11.42578125" style="86"/>
    <col min="14343" max="14343" width="2.7109375" style="86" customWidth="1"/>
    <col min="14344" max="14344" width="4.7109375" style="86" customWidth="1"/>
    <col min="14345" max="14345" width="21.140625" style="86" customWidth="1"/>
    <col min="14346" max="14346" width="16.85546875" style="86" customWidth="1"/>
    <col min="14347" max="14347" width="20.5703125" style="86" customWidth="1"/>
    <col min="14348" max="14348" width="18" style="86" customWidth="1"/>
    <col min="14349" max="14349" width="21.7109375" style="86" customWidth="1"/>
    <col min="14350" max="14350" width="11.42578125" style="86"/>
    <col min="14351" max="14351" width="2.7109375" style="86" customWidth="1"/>
    <col min="14352" max="14352" width="11.42578125" style="86"/>
    <col min="14353" max="14353" width="27.85546875" style="86" customWidth="1"/>
    <col min="14354" max="14354" width="27.140625" style="86" customWidth="1"/>
    <col min="14355" max="14355" width="11.42578125" style="86"/>
    <col min="14356" max="14356" width="2.7109375" style="86" customWidth="1"/>
    <col min="14357" max="14357" width="11.42578125" style="86"/>
    <col min="14358" max="14358" width="21.5703125" style="86" customWidth="1"/>
    <col min="14359" max="14359" width="19.42578125" style="86" customWidth="1"/>
    <col min="14360" max="14360" width="26.140625" style="86" customWidth="1"/>
    <col min="14361" max="14361" width="11.42578125" style="86"/>
    <col min="14362" max="14362" width="2.7109375" style="86" customWidth="1"/>
    <col min="14363" max="14363" width="11.42578125" style="86"/>
    <col min="14364" max="14364" width="19.28515625" style="86" customWidth="1"/>
    <col min="14365" max="14365" width="18.7109375" style="86" customWidth="1"/>
    <col min="14366" max="14366" width="14.85546875" style="86" customWidth="1"/>
    <col min="14367" max="14367" width="16.85546875" style="86" customWidth="1"/>
    <col min="14368" max="14368" width="13.42578125" style="86" customWidth="1"/>
    <col min="14369" max="14369" width="16" style="86" customWidth="1"/>
    <col min="14370" max="14370" width="11.42578125" style="86"/>
    <col min="14371" max="14371" width="2.7109375" style="86" customWidth="1"/>
    <col min="14372" max="14372" width="11.42578125" style="86"/>
    <col min="14373" max="14373" width="20.42578125" style="86" customWidth="1"/>
    <col min="14374" max="14375" width="11.42578125" style="86"/>
    <col min="14376" max="14376" width="19.28515625" style="86" customWidth="1"/>
    <col min="14377" max="14377" width="26.7109375" style="86" customWidth="1"/>
    <col min="14378" max="14378" width="11.42578125" style="86"/>
    <col min="14379" max="14379" width="2.7109375" style="86" customWidth="1"/>
    <col min="14380" max="14380" width="11.42578125" style="86"/>
    <col min="14381" max="14381" width="22" style="86" customWidth="1"/>
    <col min="14382" max="14382" width="18.5703125" style="86" customWidth="1"/>
    <col min="14383" max="14383" width="11.42578125" style="86"/>
    <col min="14384" max="14384" width="10.28515625" style="86" customWidth="1"/>
    <col min="14385" max="14385" width="20.28515625" style="86" customWidth="1"/>
    <col min="14386" max="14386" width="8.140625" style="86" customWidth="1"/>
    <col min="14387" max="14387" width="11.42578125" style="86"/>
    <col min="14388" max="14388" width="2.7109375" style="86" customWidth="1"/>
    <col min="14389" max="14389" width="11.42578125" style="86"/>
    <col min="14390" max="14390" width="21.28515625" style="86" customWidth="1"/>
    <col min="14391" max="14391" width="23.85546875" style="86" customWidth="1"/>
    <col min="14392" max="14392" width="12.42578125" style="86" customWidth="1"/>
    <col min="14393" max="14393" width="11.42578125" style="86"/>
    <col min="14394" max="14394" width="2.7109375" style="86" customWidth="1"/>
    <col min="14395" max="14395" width="11.42578125" style="86"/>
    <col min="14396" max="14396" width="27.140625" style="86" customWidth="1"/>
    <col min="14397" max="14397" width="26.85546875" style="86" customWidth="1"/>
    <col min="14398" max="14598" width="11.42578125" style="86"/>
    <col min="14599" max="14599" width="2.7109375" style="86" customWidth="1"/>
    <col min="14600" max="14600" width="4.7109375" style="86" customWidth="1"/>
    <col min="14601" max="14601" width="21.140625" style="86" customWidth="1"/>
    <col min="14602" max="14602" width="16.85546875" style="86" customWidth="1"/>
    <col min="14603" max="14603" width="20.5703125" style="86" customWidth="1"/>
    <col min="14604" max="14604" width="18" style="86" customWidth="1"/>
    <col min="14605" max="14605" width="21.7109375" style="86" customWidth="1"/>
    <col min="14606" max="14606" width="11.42578125" style="86"/>
    <col min="14607" max="14607" width="2.7109375" style="86" customWidth="1"/>
    <col min="14608" max="14608" width="11.42578125" style="86"/>
    <col min="14609" max="14609" width="27.85546875" style="86" customWidth="1"/>
    <col min="14610" max="14610" width="27.140625" style="86" customWidth="1"/>
    <col min="14611" max="14611" width="11.42578125" style="86"/>
    <col min="14612" max="14612" width="2.7109375" style="86" customWidth="1"/>
    <col min="14613" max="14613" width="11.42578125" style="86"/>
    <col min="14614" max="14614" width="21.5703125" style="86" customWidth="1"/>
    <col min="14615" max="14615" width="19.42578125" style="86" customWidth="1"/>
    <col min="14616" max="14616" width="26.140625" style="86" customWidth="1"/>
    <col min="14617" max="14617" width="11.42578125" style="86"/>
    <col min="14618" max="14618" width="2.7109375" style="86" customWidth="1"/>
    <col min="14619" max="14619" width="11.42578125" style="86"/>
    <col min="14620" max="14620" width="19.28515625" style="86" customWidth="1"/>
    <col min="14621" max="14621" width="18.7109375" style="86" customWidth="1"/>
    <col min="14622" max="14622" width="14.85546875" style="86" customWidth="1"/>
    <col min="14623" max="14623" width="16.85546875" style="86" customWidth="1"/>
    <col min="14624" max="14624" width="13.42578125" style="86" customWidth="1"/>
    <col min="14625" max="14625" width="16" style="86" customWidth="1"/>
    <col min="14626" max="14626" width="11.42578125" style="86"/>
    <col min="14627" max="14627" width="2.7109375" style="86" customWidth="1"/>
    <col min="14628" max="14628" width="11.42578125" style="86"/>
    <col min="14629" max="14629" width="20.42578125" style="86" customWidth="1"/>
    <col min="14630" max="14631" width="11.42578125" style="86"/>
    <col min="14632" max="14632" width="19.28515625" style="86" customWidth="1"/>
    <col min="14633" max="14633" width="26.7109375" style="86" customWidth="1"/>
    <col min="14634" max="14634" width="11.42578125" style="86"/>
    <col min="14635" max="14635" width="2.7109375" style="86" customWidth="1"/>
    <col min="14636" max="14636" width="11.42578125" style="86"/>
    <col min="14637" max="14637" width="22" style="86" customWidth="1"/>
    <col min="14638" max="14638" width="18.5703125" style="86" customWidth="1"/>
    <col min="14639" max="14639" width="11.42578125" style="86"/>
    <col min="14640" max="14640" width="10.28515625" style="86" customWidth="1"/>
    <col min="14641" max="14641" width="20.28515625" style="86" customWidth="1"/>
    <col min="14642" max="14642" width="8.140625" style="86" customWidth="1"/>
    <col min="14643" max="14643" width="11.42578125" style="86"/>
    <col min="14644" max="14644" width="2.7109375" style="86" customWidth="1"/>
    <col min="14645" max="14645" width="11.42578125" style="86"/>
    <col min="14646" max="14646" width="21.28515625" style="86" customWidth="1"/>
    <col min="14647" max="14647" width="23.85546875" style="86" customWidth="1"/>
    <col min="14648" max="14648" width="12.42578125" style="86" customWidth="1"/>
    <col min="14649" max="14649" width="11.42578125" style="86"/>
    <col min="14650" max="14650" width="2.7109375" style="86" customWidth="1"/>
    <col min="14651" max="14651" width="11.42578125" style="86"/>
    <col min="14652" max="14652" width="27.140625" style="86" customWidth="1"/>
    <col min="14653" max="14653" width="26.85546875" style="86" customWidth="1"/>
    <col min="14654" max="14854" width="11.42578125" style="86"/>
    <col min="14855" max="14855" width="2.7109375" style="86" customWidth="1"/>
    <col min="14856" max="14856" width="4.7109375" style="86" customWidth="1"/>
    <col min="14857" max="14857" width="21.140625" style="86" customWidth="1"/>
    <col min="14858" max="14858" width="16.85546875" style="86" customWidth="1"/>
    <col min="14859" max="14859" width="20.5703125" style="86" customWidth="1"/>
    <col min="14860" max="14860" width="18" style="86" customWidth="1"/>
    <col min="14861" max="14861" width="21.7109375" style="86" customWidth="1"/>
    <col min="14862" max="14862" width="11.42578125" style="86"/>
    <col min="14863" max="14863" width="2.7109375" style="86" customWidth="1"/>
    <col min="14864" max="14864" width="11.42578125" style="86"/>
    <col min="14865" max="14865" width="27.85546875" style="86" customWidth="1"/>
    <col min="14866" max="14866" width="27.140625" style="86" customWidth="1"/>
    <col min="14867" max="14867" width="11.42578125" style="86"/>
    <col min="14868" max="14868" width="2.7109375" style="86" customWidth="1"/>
    <col min="14869" max="14869" width="11.42578125" style="86"/>
    <col min="14870" max="14870" width="21.5703125" style="86" customWidth="1"/>
    <col min="14871" max="14871" width="19.42578125" style="86" customWidth="1"/>
    <col min="14872" max="14872" width="26.140625" style="86" customWidth="1"/>
    <col min="14873" max="14873" width="11.42578125" style="86"/>
    <col min="14874" max="14874" width="2.7109375" style="86" customWidth="1"/>
    <col min="14875" max="14875" width="11.42578125" style="86"/>
    <col min="14876" max="14876" width="19.28515625" style="86" customWidth="1"/>
    <col min="14877" max="14877" width="18.7109375" style="86" customWidth="1"/>
    <col min="14878" max="14878" width="14.85546875" style="86" customWidth="1"/>
    <col min="14879" max="14879" width="16.85546875" style="86" customWidth="1"/>
    <col min="14880" max="14880" width="13.42578125" style="86" customWidth="1"/>
    <col min="14881" max="14881" width="16" style="86" customWidth="1"/>
    <col min="14882" max="14882" width="11.42578125" style="86"/>
    <col min="14883" max="14883" width="2.7109375" style="86" customWidth="1"/>
    <col min="14884" max="14884" width="11.42578125" style="86"/>
    <col min="14885" max="14885" width="20.42578125" style="86" customWidth="1"/>
    <col min="14886" max="14887" width="11.42578125" style="86"/>
    <col min="14888" max="14888" width="19.28515625" style="86" customWidth="1"/>
    <col min="14889" max="14889" width="26.7109375" style="86" customWidth="1"/>
    <col min="14890" max="14890" width="11.42578125" style="86"/>
    <col min="14891" max="14891" width="2.7109375" style="86" customWidth="1"/>
    <col min="14892" max="14892" width="11.42578125" style="86"/>
    <col min="14893" max="14893" width="22" style="86" customWidth="1"/>
    <col min="14894" max="14894" width="18.5703125" style="86" customWidth="1"/>
    <col min="14895" max="14895" width="11.42578125" style="86"/>
    <col min="14896" max="14896" width="10.28515625" style="86" customWidth="1"/>
    <col min="14897" max="14897" width="20.28515625" style="86" customWidth="1"/>
    <col min="14898" max="14898" width="8.140625" style="86" customWidth="1"/>
    <col min="14899" max="14899" width="11.42578125" style="86"/>
    <col min="14900" max="14900" width="2.7109375" style="86" customWidth="1"/>
    <col min="14901" max="14901" width="11.42578125" style="86"/>
    <col min="14902" max="14902" width="21.28515625" style="86" customWidth="1"/>
    <col min="14903" max="14903" width="23.85546875" style="86" customWidth="1"/>
    <col min="14904" max="14904" width="12.42578125" style="86" customWidth="1"/>
    <col min="14905" max="14905" width="11.42578125" style="86"/>
    <col min="14906" max="14906" width="2.7109375" style="86" customWidth="1"/>
    <col min="14907" max="14907" width="11.42578125" style="86"/>
    <col min="14908" max="14908" width="27.140625" style="86" customWidth="1"/>
    <col min="14909" max="14909" width="26.85546875" style="86" customWidth="1"/>
    <col min="14910" max="15110" width="11.42578125" style="86"/>
    <col min="15111" max="15111" width="2.7109375" style="86" customWidth="1"/>
    <col min="15112" max="15112" width="4.7109375" style="86" customWidth="1"/>
    <col min="15113" max="15113" width="21.140625" style="86" customWidth="1"/>
    <col min="15114" max="15114" width="16.85546875" style="86" customWidth="1"/>
    <col min="15115" max="15115" width="20.5703125" style="86" customWidth="1"/>
    <col min="15116" max="15116" width="18" style="86" customWidth="1"/>
    <col min="15117" max="15117" width="21.7109375" style="86" customWidth="1"/>
    <col min="15118" max="15118" width="11.42578125" style="86"/>
    <col min="15119" max="15119" width="2.7109375" style="86" customWidth="1"/>
    <col min="15120" max="15120" width="11.42578125" style="86"/>
    <col min="15121" max="15121" width="27.85546875" style="86" customWidth="1"/>
    <col min="15122" max="15122" width="27.140625" style="86" customWidth="1"/>
    <col min="15123" max="15123" width="11.42578125" style="86"/>
    <col min="15124" max="15124" width="2.7109375" style="86" customWidth="1"/>
    <col min="15125" max="15125" width="11.42578125" style="86"/>
    <col min="15126" max="15126" width="21.5703125" style="86" customWidth="1"/>
    <col min="15127" max="15127" width="19.42578125" style="86" customWidth="1"/>
    <col min="15128" max="15128" width="26.140625" style="86" customWidth="1"/>
    <col min="15129" max="15129" width="11.42578125" style="86"/>
    <col min="15130" max="15130" width="2.7109375" style="86" customWidth="1"/>
    <col min="15131" max="15131" width="11.42578125" style="86"/>
    <col min="15132" max="15132" width="19.28515625" style="86" customWidth="1"/>
    <col min="15133" max="15133" width="18.7109375" style="86" customWidth="1"/>
    <col min="15134" max="15134" width="14.85546875" style="86" customWidth="1"/>
    <col min="15135" max="15135" width="16.85546875" style="86" customWidth="1"/>
    <col min="15136" max="15136" width="13.42578125" style="86" customWidth="1"/>
    <col min="15137" max="15137" width="16" style="86" customWidth="1"/>
    <col min="15138" max="15138" width="11.42578125" style="86"/>
    <col min="15139" max="15139" width="2.7109375" style="86" customWidth="1"/>
    <col min="15140" max="15140" width="11.42578125" style="86"/>
    <col min="15141" max="15141" width="20.42578125" style="86" customWidth="1"/>
    <col min="15142" max="15143" width="11.42578125" style="86"/>
    <col min="15144" max="15144" width="19.28515625" style="86" customWidth="1"/>
    <col min="15145" max="15145" width="26.7109375" style="86" customWidth="1"/>
    <col min="15146" max="15146" width="11.42578125" style="86"/>
    <col min="15147" max="15147" width="2.7109375" style="86" customWidth="1"/>
    <col min="15148" max="15148" width="11.42578125" style="86"/>
    <col min="15149" max="15149" width="22" style="86" customWidth="1"/>
    <col min="15150" max="15150" width="18.5703125" style="86" customWidth="1"/>
    <col min="15151" max="15151" width="11.42578125" style="86"/>
    <col min="15152" max="15152" width="10.28515625" style="86" customWidth="1"/>
    <col min="15153" max="15153" width="20.28515625" style="86" customWidth="1"/>
    <col min="15154" max="15154" width="8.140625" style="86" customWidth="1"/>
    <col min="15155" max="15155" width="11.42578125" style="86"/>
    <col min="15156" max="15156" width="2.7109375" style="86" customWidth="1"/>
    <col min="15157" max="15157" width="11.42578125" style="86"/>
    <col min="15158" max="15158" width="21.28515625" style="86" customWidth="1"/>
    <col min="15159" max="15159" width="23.85546875" style="86" customWidth="1"/>
    <col min="15160" max="15160" width="12.42578125" style="86" customWidth="1"/>
    <col min="15161" max="15161" width="11.42578125" style="86"/>
    <col min="15162" max="15162" width="2.7109375" style="86" customWidth="1"/>
    <col min="15163" max="15163" width="11.42578125" style="86"/>
    <col min="15164" max="15164" width="27.140625" style="86" customWidth="1"/>
    <col min="15165" max="15165" width="26.85546875" style="86" customWidth="1"/>
    <col min="15166" max="15366" width="11.42578125" style="86"/>
    <col min="15367" max="15367" width="2.7109375" style="86" customWidth="1"/>
    <col min="15368" max="15368" width="4.7109375" style="86" customWidth="1"/>
    <col min="15369" max="15369" width="21.140625" style="86" customWidth="1"/>
    <col min="15370" max="15370" width="16.85546875" style="86" customWidth="1"/>
    <col min="15371" max="15371" width="20.5703125" style="86" customWidth="1"/>
    <col min="15372" max="15372" width="18" style="86" customWidth="1"/>
    <col min="15373" max="15373" width="21.7109375" style="86" customWidth="1"/>
    <col min="15374" max="15374" width="11.42578125" style="86"/>
    <col min="15375" max="15375" width="2.7109375" style="86" customWidth="1"/>
    <col min="15376" max="15376" width="11.42578125" style="86"/>
    <col min="15377" max="15377" width="27.85546875" style="86" customWidth="1"/>
    <col min="15378" max="15378" width="27.140625" style="86" customWidth="1"/>
    <col min="15379" max="15379" width="11.42578125" style="86"/>
    <col min="15380" max="15380" width="2.7109375" style="86" customWidth="1"/>
    <col min="15381" max="15381" width="11.42578125" style="86"/>
    <col min="15382" max="15382" width="21.5703125" style="86" customWidth="1"/>
    <col min="15383" max="15383" width="19.42578125" style="86" customWidth="1"/>
    <col min="15384" max="15384" width="26.140625" style="86" customWidth="1"/>
    <col min="15385" max="15385" width="11.42578125" style="86"/>
    <col min="15386" max="15386" width="2.7109375" style="86" customWidth="1"/>
    <col min="15387" max="15387" width="11.42578125" style="86"/>
    <col min="15388" max="15388" width="19.28515625" style="86" customWidth="1"/>
    <col min="15389" max="15389" width="18.7109375" style="86" customWidth="1"/>
    <col min="15390" max="15390" width="14.85546875" style="86" customWidth="1"/>
    <col min="15391" max="15391" width="16.85546875" style="86" customWidth="1"/>
    <col min="15392" max="15392" width="13.42578125" style="86" customWidth="1"/>
    <col min="15393" max="15393" width="16" style="86" customWidth="1"/>
    <col min="15394" max="15394" width="11.42578125" style="86"/>
    <col min="15395" max="15395" width="2.7109375" style="86" customWidth="1"/>
    <col min="15396" max="15396" width="11.42578125" style="86"/>
    <col min="15397" max="15397" width="20.42578125" style="86" customWidth="1"/>
    <col min="15398" max="15399" width="11.42578125" style="86"/>
    <col min="15400" max="15400" width="19.28515625" style="86" customWidth="1"/>
    <col min="15401" max="15401" width="26.7109375" style="86" customWidth="1"/>
    <col min="15402" max="15402" width="11.42578125" style="86"/>
    <col min="15403" max="15403" width="2.7109375" style="86" customWidth="1"/>
    <col min="15404" max="15404" width="11.42578125" style="86"/>
    <col min="15405" max="15405" width="22" style="86" customWidth="1"/>
    <col min="15406" max="15406" width="18.5703125" style="86" customWidth="1"/>
    <col min="15407" max="15407" width="11.42578125" style="86"/>
    <col min="15408" max="15408" width="10.28515625" style="86" customWidth="1"/>
    <col min="15409" max="15409" width="20.28515625" style="86" customWidth="1"/>
    <col min="15410" max="15410" width="8.140625" style="86" customWidth="1"/>
    <col min="15411" max="15411" width="11.42578125" style="86"/>
    <col min="15412" max="15412" width="2.7109375" style="86" customWidth="1"/>
    <col min="15413" max="15413" width="11.42578125" style="86"/>
    <col min="15414" max="15414" width="21.28515625" style="86" customWidth="1"/>
    <col min="15415" max="15415" width="23.85546875" style="86" customWidth="1"/>
    <col min="15416" max="15416" width="12.42578125" style="86" customWidth="1"/>
    <col min="15417" max="15417" width="11.42578125" style="86"/>
    <col min="15418" max="15418" width="2.7109375" style="86" customWidth="1"/>
    <col min="15419" max="15419" width="11.42578125" style="86"/>
    <col min="15420" max="15420" width="27.140625" style="86" customWidth="1"/>
    <col min="15421" max="15421" width="26.85546875" style="86" customWidth="1"/>
    <col min="15422" max="15622" width="11.42578125" style="86"/>
    <col min="15623" max="15623" width="2.7109375" style="86" customWidth="1"/>
    <col min="15624" max="15624" width="4.7109375" style="86" customWidth="1"/>
    <col min="15625" max="15625" width="21.140625" style="86" customWidth="1"/>
    <col min="15626" max="15626" width="16.85546875" style="86" customWidth="1"/>
    <col min="15627" max="15627" width="20.5703125" style="86" customWidth="1"/>
    <col min="15628" max="15628" width="18" style="86" customWidth="1"/>
    <col min="15629" max="15629" width="21.7109375" style="86" customWidth="1"/>
    <col min="15630" max="15630" width="11.42578125" style="86"/>
    <col min="15631" max="15631" width="2.7109375" style="86" customWidth="1"/>
    <col min="15632" max="15632" width="11.42578125" style="86"/>
    <col min="15633" max="15633" width="27.85546875" style="86" customWidth="1"/>
    <col min="15634" max="15634" width="27.140625" style="86" customWidth="1"/>
    <col min="15635" max="15635" width="11.42578125" style="86"/>
    <col min="15636" max="15636" width="2.7109375" style="86" customWidth="1"/>
    <col min="15637" max="15637" width="11.42578125" style="86"/>
    <col min="15638" max="15638" width="21.5703125" style="86" customWidth="1"/>
    <col min="15639" max="15639" width="19.42578125" style="86" customWidth="1"/>
    <col min="15640" max="15640" width="26.140625" style="86" customWidth="1"/>
    <col min="15641" max="15641" width="11.42578125" style="86"/>
    <col min="15642" max="15642" width="2.7109375" style="86" customWidth="1"/>
    <col min="15643" max="15643" width="11.42578125" style="86"/>
    <col min="15644" max="15644" width="19.28515625" style="86" customWidth="1"/>
    <col min="15645" max="15645" width="18.7109375" style="86" customWidth="1"/>
    <col min="15646" max="15646" width="14.85546875" style="86" customWidth="1"/>
    <col min="15647" max="15647" width="16.85546875" style="86" customWidth="1"/>
    <col min="15648" max="15648" width="13.42578125" style="86" customWidth="1"/>
    <col min="15649" max="15649" width="16" style="86" customWidth="1"/>
    <col min="15650" max="15650" width="11.42578125" style="86"/>
    <col min="15651" max="15651" width="2.7109375" style="86" customWidth="1"/>
    <col min="15652" max="15652" width="11.42578125" style="86"/>
    <col min="15653" max="15653" width="20.42578125" style="86" customWidth="1"/>
    <col min="15654" max="15655" width="11.42578125" style="86"/>
    <col min="15656" max="15656" width="19.28515625" style="86" customWidth="1"/>
    <col min="15657" max="15657" width="26.7109375" style="86" customWidth="1"/>
    <col min="15658" max="15658" width="11.42578125" style="86"/>
    <col min="15659" max="15659" width="2.7109375" style="86" customWidth="1"/>
    <col min="15660" max="15660" width="11.42578125" style="86"/>
    <col min="15661" max="15661" width="22" style="86" customWidth="1"/>
    <col min="15662" max="15662" width="18.5703125" style="86" customWidth="1"/>
    <col min="15663" max="15663" width="11.42578125" style="86"/>
    <col min="15664" max="15664" width="10.28515625" style="86" customWidth="1"/>
    <col min="15665" max="15665" width="20.28515625" style="86" customWidth="1"/>
    <col min="15666" max="15666" width="8.140625" style="86" customWidth="1"/>
    <col min="15667" max="15667" width="11.42578125" style="86"/>
    <col min="15668" max="15668" width="2.7109375" style="86" customWidth="1"/>
    <col min="15669" max="15669" width="11.42578125" style="86"/>
    <col min="15670" max="15670" width="21.28515625" style="86" customWidth="1"/>
    <col min="15671" max="15671" width="23.85546875" style="86" customWidth="1"/>
    <col min="15672" max="15672" width="12.42578125" style="86" customWidth="1"/>
    <col min="15673" max="15673" width="11.42578125" style="86"/>
    <col min="15674" max="15674" width="2.7109375" style="86" customWidth="1"/>
    <col min="15675" max="15675" width="11.42578125" style="86"/>
    <col min="15676" max="15676" width="27.140625" style="86" customWidth="1"/>
    <col min="15677" max="15677" width="26.85546875" style="86" customWidth="1"/>
    <col min="15678" max="15878" width="11.42578125" style="86"/>
    <col min="15879" max="15879" width="2.7109375" style="86" customWidth="1"/>
    <col min="15880" max="15880" width="4.7109375" style="86" customWidth="1"/>
    <col min="15881" max="15881" width="21.140625" style="86" customWidth="1"/>
    <col min="15882" max="15882" width="16.85546875" style="86" customWidth="1"/>
    <col min="15883" max="15883" width="20.5703125" style="86" customWidth="1"/>
    <col min="15884" max="15884" width="18" style="86" customWidth="1"/>
    <col min="15885" max="15885" width="21.7109375" style="86" customWidth="1"/>
    <col min="15886" max="15886" width="11.42578125" style="86"/>
    <col min="15887" max="15887" width="2.7109375" style="86" customWidth="1"/>
    <col min="15888" max="15888" width="11.42578125" style="86"/>
    <col min="15889" max="15889" width="27.85546875" style="86" customWidth="1"/>
    <col min="15890" max="15890" width="27.140625" style="86" customWidth="1"/>
    <col min="15891" max="15891" width="11.42578125" style="86"/>
    <col min="15892" max="15892" width="2.7109375" style="86" customWidth="1"/>
    <col min="15893" max="15893" width="11.42578125" style="86"/>
    <col min="15894" max="15894" width="21.5703125" style="86" customWidth="1"/>
    <col min="15895" max="15895" width="19.42578125" style="86" customWidth="1"/>
    <col min="15896" max="15896" width="26.140625" style="86" customWidth="1"/>
    <col min="15897" max="15897" width="11.42578125" style="86"/>
    <col min="15898" max="15898" width="2.7109375" style="86" customWidth="1"/>
    <col min="15899" max="15899" width="11.42578125" style="86"/>
    <col min="15900" max="15900" width="19.28515625" style="86" customWidth="1"/>
    <col min="15901" max="15901" width="18.7109375" style="86" customWidth="1"/>
    <col min="15902" max="15902" width="14.85546875" style="86" customWidth="1"/>
    <col min="15903" max="15903" width="16.85546875" style="86" customWidth="1"/>
    <col min="15904" max="15904" width="13.42578125" style="86" customWidth="1"/>
    <col min="15905" max="15905" width="16" style="86" customWidth="1"/>
    <col min="15906" max="15906" width="11.42578125" style="86"/>
    <col min="15907" max="15907" width="2.7109375" style="86" customWidth="1"/>
    <col min="15908" max="15908" width="11.42578125" style="86"/>
    <col min="15909" max="15909" width="20.42578125" style="86" customWidth="1"/>
    <col min="15910" max="15911" width="11.42578125" style="86"/>
    <col min="15912" max="15912" width="19.28515625" style="86" customWidth="1"/>
    <col min="15913" max="15913" width="26.7109375" style="86" customWidth="1"/>
    <col min="15914" max="15914" width="11.42578125" style="86"/>
    <col min="15915" max="15915" width="2.7109375" style="86" customWidth="1"/>
    <col min="15916" max="15916" width="11.42578125" style="86"/>
    <col min="15917" max="15917" width="22" style="86" customWidth="1"/>
    <col min="15918" max="15918" width="18.5703125" style="86" customWidth="1"/>
    <col min="15919" max="15919" width="11.42578125" style="86"/>
    <col min="15920" max="15920" width="10.28515625" style="86" customWidth="1"/>
    <col min="15921" max="15921" width="20.28515625" style="86" customWidth="1"/>
    <col min="15922" max="15922" width="8.140625" style="86" customWidth="1"/>
    <col min="15923" max="15923" width="11.42578125" style="86"/>
    <col min="15924" max="15924" width="2.7109375" style="86" customWidth="1"/>
    <col min="15925" max="15925" width="11.42578125" style="86"/>
    <col min="15926" max="15926" width="21.28515625" style="86" customWidth="1"/>
    <col min="15927" max="15927" width="23.85546875" style="86" customWidth="1"/>
    <col min="15928" max="15928" width="12.42578125" style="86" customWidth="1"/>
    <col min="15929" max="15929" width="11.42578125" style="86"/>
    <col min="15930" max="15930" width="2.7109375" style="86" customWidth="1"/>
    <col min="15931" max="15931" width="11.42578125" style="86"/>
    <col min="15932" max="15932" width="27.140625" style="86" customWidth="1"/>
    <col min="15933" max="15933" width="26.85546875" style="86" customWidth="1"/>
    <col min="15934" max="16134" width="11.42578125" style="86"/>
    <col min="16135" max="16135" width="2.7109375" style="86" customWidth="1"/>
    <col min="16136" max="16136" width="4.7109375" style="86" customWidth="1"/>
    <col min="16137" max="16137" width="21.140625" style="86" customWidth="1"/>
    <col min="16138" max="16138" width="16.85546875" style="86" customWidth="1"/>
    <col min="16139" max="16139" width="20.5703125" style="86" customWidth="1"/>
    <col min="16140" max="16140" width="18" style="86" customWidth="1"/>
    <col min="16141" max="16141" width="21.7109375" style="86" customWidth="1"/>
    <col min="16142" max="16142" width="11.42578125" style="86"/>
    <col min="16143" max="16143" width="2.7109375" style="86" customWidth="1"/>
    <col min="16144" max="16144" width="11.42578125" style="86"/>
    <col min="16145" max="16145" width="27.85546875" style="86" customWidth="1"/>
    <col min="16146" max="16146" width="27.140625" style="86" customWidth="1"/>
    <col min="16147" max="16147" width="11.42578125" style="86"/>
    <col min="16148" max="16148" width="2.7109375" style="86" customWidth="1"/>
    <col min="16149" max="16149" width="11.42578125" style="86"/>
    <col min="16150" max="16150" width="21.5703125" style="86" customWidth="1"/>
    <col min="16151" max="16151" width="19.42578125" style="86" customWidth="1"/>
    <col min="16152" max="16152" width="26.140625" style="86" customWidth="1"/>
    <col min="16153" max="16153" width="11.42578125" style="86"/>
    <col min="16154" max="16154" width="2.7109375" style="86" customWidth="1"/>
    <col min="16155" max="16155" width="11.42578125" style="86"/>
    <col min="16156" max="16156" width="19.28515625" style="86" customWidth="1"/>
    <col min="16157" max="16157" width="18.7109375" style="86" customWidth="1"/>
    <col min="16158" max="16158" width="14.85546875" style="86" customWidth="1"/>
    <col min="16159" max="16159" width="16.85546875" style="86" customWidth="1"/>
    <col min="16160" max="16160" width="13.42578125" style="86" customWidth="1"/>
    <col min="16161" max="16161" width="16" style="86" customWidth="1"/>
    <col min="16162" max="16162" width="11.42578125" style="86"/>
    <col min="16163" max="16163" width="2.7109375" style="86" customWidth="1"/>
    <col min="16164" max="16164" width="11.42578125" style="86"/>
    <col min="16165" max="16165" width="20.42578125" style="86" customWidth="1"/>
    <col min="16166" max="16167" width="11.42578125" style="86"/>
    <col min="16168" max="16168" width="19.28515625" style="86" customWidth="1"/>
    <col min="16169" max="16169" width="26.7109375" style="86" customWidth="1"/>
    <col min="16170" max="16170" width="11.42578125" style="86"/>
    <col min="16171" max="16171" width="2.7109375" style="86" customWidth="1"/>
    <col min="16172" max="16172" width="11.42578125" style="86"/>
    <col min="16173" max="16173" width="22" style="86" customWidth="1"/>
    <col min="16174" max="16174" width="18.5703125" style="86" customWidth="1"/>
    <col min="16175" max="16175" width="11.42578125" style="86"/>
    <col min="16176" max="16176" width="10.28515625" style="86" customWidth="1"/>
    <col min="16177" max="16177" width="20.28515625" style="86" customWidth="1"/>
    <col min="16178" max="16178" width="8.140625" style="86" customWidth="1"/>
    <col min="16179" max="16179" width="11.42578125" style="86"/>
    <col min="16180" max="16180" width="2.7109375" style="86" customWidth="1"/>
    <col min="16181" max="16181" width="11.42578125" style="86"/>
    <col min="16182" max="16182" width="21.28515625" style="86" customWidth="1"/>
    <col min="16183" max="16183" width="23.85546875" style="86" customWidth="1"/>
    <col min="16184" max="16184" width="12.42578125" style="86" customWidth="1"/>
    <col min="16185" max="16185" width="11.42578125" style="86"/>
    <col min="16186" max="16186" width="2.7109375" style="86" customWidth="1"/>
    <col min="16187" max="16187" width="11.42578125" style="86"/>
    <col min="16188" max="16188" width="27.140625" style="86" customWidth="1"/>
    <col min="16189" max="16189" width="26.85546875" style="86" customWidth="1"/>
    <col min="16190" max="16384" width="11.42578125" style="86"/>
  </cols>
  <sheetData>
    <row r="1" spans="1:61" ht="18.75" customHeight="1" x14ac:dyDescent="0.2">
      <c r="A1" s="84"/>
      <c r="B1" s="85"/>
      <c r="C1" s="137" t="s">
        <v>1407</v>
      </c>
      <c r="D1" s="137"/>
      <c r="E1" s="137"/>
      <c r="F1" s="137"/>
      <c r="G1" s="137"/>
      <c r="H1" s="85"/>
      <c r="I1" s="84"/>
      <c r="J1" s="85"/>
      <c r="K1" s="85"/>
      <c r="M1" s="85"/>
      <c r="N1" s="84"/>
      <c r="O1" s="85"/>
      <c r="P1" s="85"/>
      <c r="Q1" s="85"/>
      <c r="R1" s="85"/>
      <c r="S1" s="84"/>
      <c r="T1" s="85"/>
      <c r="U1" s="85"/>
      <c r="V1" s="85"/>
      <c r="W1" s="85"/>
      <c r="X1" s="85"/>
      <c r="Y1" s="84"/>
      <c r="Z1" s="85"/>
      <c r="AA1" s="85"/>
      <c r="AB1" s="85"/>
      <c r="AC1" s="85"/>
      <c r="AD1" s="85"/>
      <c r="AE1" s="85"/>
      <c r="AF1" s="85"/>
      <c r="AG1" s="85"/>
      <c r="AH1" s="84"/>
      <c r="AI1" s="85"/>
      <c r="AJ1" s="85"/>
      <c r="AK1" s="85"/>
      <c r="AL1" s="85"/>
      <c r="AM1" s="85"/>
      <c r="AN1" s="85"/>
      <c r="AO1" s="85"/>
      <c r="AP1" s="84"/>
      <c r="AQ1" s="85"/>
      <c r="AR1" s="85"/>
      <c r="AS1" s="85"/>
      <c r="AT1" s="85"/>
      <c r="AU1" s="85"/>
      <c r="AV1" s="85"/>
      <c r="AW1" s="85"/>
      <c r="AX1" s="85"/>
      <c r="AY1" s="87"/>
      <c r="AZ1" s="85"/>
      <c r="BA1" s="85"/>
      <c r="BB1" s="85"/>
      <c r="BC1" s="85"/>
      <c r="BD1" s="85"/>
      <c r="BE1" s="85"/>
      <c r="BF1" s="84"/>
      <c r="BG1" s="85"/>
      <c r="BH1" s="85"/>
    </row>
    <row r="2" spans="1:61" ht="11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</row>
    <row r="3" spans="1:61" ht="11.25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</row>
    <row r="4" spans="1:61" ht="14.25" customHeight="1" x14ac:dyDescent="0.2">
      <c r="A4" s="85"/>
      <c r="B4" s="85"/>
      <c r="C4" s="136" t="s">
        <v>1399</v>
      </c>
      <c r="D4" s="136"/>
      <c r="E4" s="136"/>
      <c r="F4" s="136"/>
      <c r="G4" s="136"/>
      <c r="H4" s="85"/>
      <c r="I4" s="88"/>
      <c r="J4" s="88"/>
      <c r="K4" s="136" t="s">
        <v>1408</v>
      </c>
      <c r="L4" s="136"/>
      <c r="M4" s="85"/>
      <c r="N4" s="85"/>
      <c r="O4" s="85"/>
      <c r="P4" s="136" t="s">
        <v>1400</v>
      </c>
      <c r="Q4" s="136"/>
      <c r="R4" s="85"/>
      <c r="S4" s="85"/>
      <c r="T4" s="88"/>
      <c r="U4" s="136" t="s">
        <v>1401</v>
      </c>
      <c r="V4" s="136"/>
      <c r="W4" s="136"/>
      <c r="X4" s="88"/>
      <c r="Y4" s="88"/>
      <c r="Z4" s="88"/>
      <c r="AA4" s="136" t="s">
        <v>1402</v>
      </c>
      <c r="AB4" s="136"/>
      <c r="AC4" s="136"/>
      <c r="AD4" s="136"/>
      <c r="AE4" s="136"/>
      <c r="AF4" s="136"/>
      <c r="AG4" s="88"/>
      <c r="AH4" s="88"/>
      <c r="AI4" s="88"/>
      <c r="AJ4" s="136" t="s">
        <v>1403</v>
      </c>
      <c r="AK4" s="136"/>
      <c r="AL4" s="136"/>
      <c r="AM4" s="136"/>
      <c r="AN4" s="136"/>
      <c r="AO4" s="88"/>
      <c r="AP4" s="88"/>
      <c r="AQ4" s="88"/>
      <c r="AR4" s="136" t="s">
        <v>1404</v>
      </c>
      <c r="AS4" s="136"/>
      <c r="AT4" s="136"/>
      <c r="AU4" s="136"/>
      <c r="AV4" s="136"/>
      <c r="AW4" s="136"/>
      <c r="AX4" s="89"/>
      <c r="AY4" s="89"/>
      <c r="AZ4" s="89"/>
      <c r="BA4" s="136" t="s">
        <v>1405</v>
      </c>
      <c r="BB4" s="136"/>
      <c r="BC4" s="136"/>
      <c r="BD4" s="88"/>
      <c r="BE4" s="88"/>
      <c r="BF4" s="88"/>
      <c r="BG4" s="88"/>
      <c r="BH4" s="136" t="s">
        <v>70</v>
      </c>
      <c r="BI4" s="136"/>
    </row>
    <row r="5" spans="1:61" ht="14.25" customHeight="1" x14ac:dyDescent="0.2">
      <c r="A5" s="85"/>
      <c r="B5" s="85"/>
      <c r="C5" s="85"/>
      <c r="D5" s="85"/>
      <c r="E5" s="88"/>
      <c r="F5" s="85"/>
      <c r="G5" s="85"/>
      <c r="H5" s="85"/>
      <c r="I5" s="88"/>
      <c r="J5" s="88"/>
      <c r="K5" s="88"/>
      <c r="L5" s="90"/>
      <c r="M5" s="85"/>
      <c r="N5" s="85"/>
      <c r="O5" s="85"/>
      <c r="P5" s="85"/>
      <c r="Q5" s="85"/>
      <c r="R5" s="85"/>
      <c r="S5" s="85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91"/>
      <c r="AS5" s="91"/>
      <c r="AT5" s="91"/>
      <c r="AU5" s="91"/>
      <c r="AV5" s="91"/>
      <c r="AW5" s="91"/>
      <c r="AX5" s="88"/>
      <c r="AY5" s="88"/>
      <c r="AZ5" s="88"/>
      <c r="BA5" s="91"/>
      <c r="BB5" s="91"/>
      <c r="BC5" s="91"/>
      <c r="BD5" s="91"/>
      <c r="BE5" s="88"/>
      <c r="BF5" s="88"/>
      <c r="BG5" s="88"/>
      <c r="BH5" s="88"/>
      <c r="BI5" s="90"/>
    </row>
    <row r="6" spans="1:61" ht="14.25" customHeight="1" x14ac:dyDescent="0.2">
      <c r="A6" s="85"/>
      <c r="B6" s="85"/>
      <c r="C6" s="92" t="s">
        <v>1409</v>
      </c>
      <c r="D6" s="93" t="s">
        <v>24</v>
      </c>
      <c r="E6" s="93" t="s">
        <v>1410</v>
      </c>
      <c r="F6" s="93" t="s">
        <v>43</v>
      </c>
      <c r="G6" s="94" t="s">
        <v>31</v>
      </c>
      <c r="H6" s="88"/>
      <c r="I6" s="88"/>
      <c r="J6" s="88"/>
      <c r="K6" s="92" t="s">
        <v>1411</v>
      </c>
      <c r="L6" s="94" t="s">
        <v>1412</v>
      </c>
      <c r="M6" s="88"/>
      <c r="N6" s="88"/>
      <c r="O6" s="88"/>
      <c r="P6" s="92" t="s">
        <v>1413</v>
      </c>
      <c r="Q6" s="94" t="s">
        <v>1414</v>
      </c>
      <c r="R6" s="88"/>
      <c r="S6" s="88"/>
      <c r="T6" s="88"/>
      <c r="U6" s="92" t="s">
        <v>35</v>
      </c>
      <c r="V6" s="93" t="s">
        <v>36</v>
      </c>
      <c r="W6" s="94" t="s">
        <v>37</v>
      </c>
      <c r="X6" s="88"/>
      <c r="Y6" s="88"/>
      <c r="Z6" s="88"/>
      <c r="AA6" s="92" t="s">
        <v>39</v>
      </c>
      <c r="AB6" s="93" t="s">
        <v>874</v>
      </c>
      <c r="AC6" s="93" t="s">
        <v>878</v>
      </c>
      <c r="AD6" s="93" t="s">
        <v>42</v>
      </c>
      <c r="AE6" s="93" t="s">
        <v>36</v>
      </c>
      <c r="AF6" s="94" t="s">
        <v>43</v>
      </c>
      <c r="AG6" s="88"/>
      <c r="AH6" s="88"/>
      <c r="AI6" s="88"/>
      <c r="AJ6" s="92" t="s">
        <v>39</v>
      </c>
      <c r="AK6" s="93" t="s">
        <v>861</v>
      </c>
      <c r="AL6" s="93" t="s">
        <v>877</v>
      </c>
      <c r="AM6" s="93" t="s">
        <v>1415</v>
      </c>
      <c r="AN6" s="94" t="s">
        <v>1416</v>
      </c>
      <c r="AO6" s="88"/>
      <c r="AP6" s="88"/>
      <c r="AQ6" s="88"/>
      <c r="AR6" s="92" t="s">
        <v>53</v>
      </c>
      <c r="AS6" s="93" t="s">
        <v>54</v>
      </c>
      <c r="AT6" s="93" t="s">
        <v>1417</v>
      </c>
      <c r="AU6" s="93" t="s">
        <v>56</v>
      </c>
      <c r="AV6" s="93" t="s">
        <v>57</v>
      </c>
      <c r="AW6" s="94" t="s">
        <v>58</v>
      </c>
      <c r="AX6" s="88"/>
      <c r="AY6" s="88"/>
      <c r="AZ6" s="88"/>
      <c r="BA6" s="92" t="s">
        <v>1418</v>
      </c>
      <c r="BB6" s="93" t="s">
        <v>61</v>
      </c>
      <c r="BC6" s="94" t="s">
        <v>62</v>
      </c>
      <c r="BD6" s="94" t="s">
        <v>66</v>
      </c>
      <c r="BE6" s="88"/>
      <c r="BF6" s="88"/>
      <c r="BG6" s="88"/>
      <c r="BH6" s="92" t="s">
        <v>71</v>
      </c>
      <c r="BI6" s="94" t="s">
        <v>58</v>
      </c>
    </row>
    <row r="7" spans="1:61" ht="21" customHeight="1" x14ac:dyDescent="0.2">
      <c r="A7" s="85"/>
      <c r="B7" s="85"/>
      <c r="C7" s="95">
        <f>DatosGenerales!C8</f>
        <v>0</v>
      </c>
      <c r="D7" s="96">
        <f>DatosGenerales!C12</f>
        <v>0</v>
      </c>
      <c r="E7" s="96">
        <f>DatosGenerales!C19</f>
        <v>9</v>
      </c>
      <c r="F7" s="96">
        <f>DatosGenerales!C20</f>
        <v>3</v>
      </c>
      <c r="G7" s="97">
        <f>DatosGenerales!C21</f>
        <v>20</v>
      </c>
      <c r="H7" s="88"/>
      <c r="I7" s="88"/>
      <c r="J7" s="88"/>
      <c r="K7" s="95">
        <f>DatosGenerales!C22</f>
        <v>0</v>
      </c>
      <c r="L7" s="97">
        <f>DatosGenerales!C23</f>
        <v>92</v>
      </c>
      <c r="M7" s="88"/>
      <c r="N7" s="88"/>
      <c r="O7" s="88"/>
      <c r="P7" s="95">
        <f>DatosGenerales!C59</f>
        <v>39</v>
      </c>
      <c r="Q7" s="97">
        <f>DatosGenerales!C60</f>
        <v>0</v>
      </c>
      <c r="R7" s="88"/>
      <c r="S7" s="88"/>
      <c r="T7" s="88"/>
      <c r="U7" s="95">
        <f>DatosGenerales!C25</f>
        <v>11</v>
      </c>
      <c r="V7" s="96">
        <f>DatosGenerales!C26</f>
        <v>2</v>
      </c>
      <c r="W7" s="97">
        <f>DatosGenerales!C27</f>
        <v>6</v>
      </c>
      <c r="X7" s="88"/>
      <c r="Y7" s="88"/>
      <c r="Z7" s="88"/>
      <c r="AA7" s="95">
        <f>DatosGenerales!C28</f>
        <v>119</v>
      </c>
      <c r="AB7" s="96">
        <f>DatosGenerales!C29</f>
        <v>16</v>
      </c>
      <c r="AC7" s="96">
        <f>DatosGenerales!C30</f>
        <v>6</v>
      </c>
      <c r="AD7" s="96">
        <f>DatosGenerales!C31</f>
        <v>202</v>
      </c>
      <c r="AE7" s="96">
        <f>DatosGenerales!C32</f>
        <v>9</v>
      </c>
      <c r="AF7" s="97">
        <f>DatosGenerales!C33</f>
        <v>1</v>
      </c>
      <c r="AG7" s="88"/>
      <c r="AH7" s="88"/>
      <c r="AI7" s="88"/>
      <c r="AJ7" s="95">
        <f>DatosGenerales!C34</f>
        <v>0</v>
      </c>
      <c r="AK7" s="96">
        <f>DatosGenerales!C35</f>
        <v>6</v>
      </c>
      <c r="AL7" s="96">
        <f>DatosGenerales!C36</f>
        <v>0</v>
      </c>
      <c r="AM7" s="96">
        <f>DatosGenerales!C37</f>
        <v>13</v>
      </c>
      <c r="AN7" s="97">
        <f>DatosGenerales!C38</f>
        <v>0</v>
      </c>
      <c r="AO7" s="88"/>
      <c r="AP7" s="88"/>
      <c r="AQ7" s="88"/>
      <c r="AR7" s="95">
        <f>DatosGenerales!C44</f>
        <v>0</v>
      </c>
      <c r="AS7" s="96">
        <f>DatosGenerales!C45</f>
        <v>0</v>
      </c>
      <c r="AT7" s="96">
        <f>DatosGenerales!C46</f>
        <v>0</v>
      </c>
      <c r="AU7" s="96">
        <f>DatosGenerales!C47</f>
        <v>0</v>
      </c>
      <c r="AV7" s="96">
        <f>DatosGenerales!C48</f>
        <v>19</v>
      </c>
      <c r="AW7" s="97">
        <f>DatosGenerales!C49</f>
        <v>0</v>
      </c>
      <c r="AX7" s="88"/>
      <c r="AY7" s="88"/>
      <c r="AZ7" s="88"/>
      <c r="BA7" s="95">
        <f>DatosGenerales!C50</f>
        <v>0</v>
      </c>
      <c r="BB7" s="96">
        <f>DatosGenerales!C51</f>
        <v>0</v>
      </c>
      <c r="BC7" s="97">
        <f>DatosGenerales!C52</f>
        <v>19</v>
      </c>
      <c r="BD7" s="97">
        <f>DatosGenerales!C55</f>
        <v>0</v>
      </c>
      <c r="BE7" s="88"/>
      <c r="BF7" s="88"/>
      <c r="BG7" s="88"/>
      <c r="BH7" s="95">
        <f>DatosGenerales!C64</f>
        <v>0</v>
      </c>
      <c r="BI7" s="97">
        <f>DatosGenerales!C65</f>
        <v>105</v>
      </c>
    </row>
  </sheetData>
  <sheetProtection algorithmName="SHA-512" hashValue="MJpkwAbJTJXPX1UyjLHx7D/wURcrLZiBtJgM5uHe2IS72MAxuKQZNZ6IDZF1V10YAqo+CpDOrJjFlhvRxBuGkA==" saltValue="y3A1BifpfB0t6D6yLn7yS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3366-1F82-4B8B-B27D-1468B6B7F0BC}">
  <dimension ref="A1:I7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3" customWidth="1"/>
    <col min="2" max="2" width="22.85546875" style="83" customWidth="1"/>
    <col min="3" max="3" width="26" style="83" customWidth="1"/>
    <col min="4" max="4" width="22.85546875" style="83" customWidth="1"/>
    <col min="5" max="5" width="30.42578125" style="83" customWidth="1"/>
    <col min="6" max="6" width="31" style="83" customWidth="1"/>
    <col min="7" max="7" width="25.85546875" style="83" customWidth="1"/>
    <col min="8" max="8" width="22.85546875" style="83" customWidth="1"/>
    <col min="9" max="9" width="20.5703125" style="83" customWidth="1"/>
    <col min="10" max="256" width="11.42578125" style="83"/>
    <col min="257" max="257" width="23.85546875" style="83" customWidth="1"/>
    <col min="258" max="258" width="22.85546875" style="83" customWidth="1"/>
    <col min="259" max="259" width="26" style="83" customWidth="1"/>
    <col min="260" max="260" width="22.85546875" style="83" customWidth="1"/>
    <col min="261" max="261" width="30.42578125" style="83" customWidth="1"/>
    <col min="262" max="262" width="31" style="83" customWidth="1"/>
    <col min="263" max="263" width="25.85546875" style="83" customWidth="1"/>
    <col min="264" max="264" width="22.85546875" style="83" customWidth="1"/>
    <col min="265" max="512" width="11.42578125" style="83"/>
    <col min="513" max="513" width="23.85546875" style="83" customWidth="1"/>
    <col min="514" max="514" width="22.85546875" style="83" customWidth="1"/>
    <col min="515" max="515" width="26" style="83" customWidth="1"/>
    <col min="516" max="516" width="22.85546875" style="83" customWidth="1"/>
    <col min="517" max="517" width="30.42578125" style="83" customWidth="1"/>
    <col min="518" max="518" width="31" style="83" customWidth="1"/>
    <col min="519" max="519" width="25.85546875" style="83" customWidth="1"/>
    <col min="520" max="520" width="22.85546875" style="83" customWidth="1"/>
    <col min="521" max="768" width="11.42578125" style="83"/>
    <col min="769" max="769" width="23.85546875" style="83" customWidth="1"/>
    <col min="770" max="770" width="22.85546875" style="83" customWidth="1"/>
    <col min="771" max="771" width="26" style="83" customWidth="1"/>
    <col min="772" max="772" width="22.85546875" style="83" customWidth="1"/>
    <col min="773" max="773" width="30.42578125" style="83" customWidth="1"/>
    <col min="774" max="774" width="31" style="83" customWidth="1"/>
    <col min="775" max="775" width="25.85546875" style="83" customWidth="1"/>
    <col min="776" max="776" width="22.85546875" style="83" customWidth="1"/>
    <col min="777" max="1024" width="11.42578125" style="83"/>
    <col min="1025" max="1025" width="23.85546875" style="83" customWidth="1"/>
    <col min="1026" max="1026" width="22.85546875" style="83" customWidth="1"/>
    <col min="1027" max="1027" width="26" style="83" customWidth="1"/>
    <col min="1028" max="1028" width="22.85546875" style="83" customWidth="1"/>
    <col min="1029" max="1029" width="30.42578125" style="83" customWidth="1"/>
    <col min="1030" max="1030" width="31" style="83" customWidth="1"/>
    <col min="1031" max="1031" width="25.85546875" style="83" customWidth="1"/>
    <col min="1032" max="1032" width="22.85546875" style="83" customWidth="1"/>
    <col min="1033" max="1280" width="11.42578125" style="83"/>
    <col min="1281" max="1281" width="23.85546875" style="83" customWidth="1"/>
    <col min="1282" max="1282" width="22.85546875" style="83" customWidth="1"/>
    <col min="1283" max="1283" width="26" style="83" customWidth="1"/>
    <col min="1284" max="1284" width="22.85546875" style="83" customWidth="1"/>
    <col min="1285" max="1285" width="30.42578125" style="83" customWidth="1"/>
    <col min="1286" max="1286" width="31" style="83" customWidth="1"/>
    <col min="1287" max="1287" width="25.85546875" style="83" customWidth="1"/>
    <col min="1288" max="1288" width="22.85546875" style="83" customWidth="1"/>
    <col min="1289" max="1536" width="11.42578125" style="83"/>
    <col min="1537" max="1537" width="23.85546875" style="83" customWidth="1"/>
    <col min="1538" max="1538" width="22.85546875" style="83" customWidth="1"/>
    <col min="1539" max="1539" width="26" style="83" customWidth="1"/>
    <col min="1540" max="1540" width="22.85546875" style="83" customWidth="1"/>
    <col min="1541" max="1541" width="30.42578125" style="83" customWidth="1"/>
    <col min="1542" max="1542" width="31" style="83" customWidth="1"/>
    <col min="1543" max="1543" width="25.85546875" style="83" customWidth="1"/>
    <col min="1544" max="1544" width="22.85546875" style="83" customWidth="1"/>
    <col min="1545" max="1792" width="11.42578125" style="83"/>
    <col min="1793" max="1793" width="23.85546875" style="83" customWidth="1"/>
    <col min="1794" max="1794" width="22.85546875" style="83" customWidth="1"/>
    <col min="1795" max="1795" width="26" style="83" customWidth="1"/>
    <col min="1796" max="1796" width="22.85546875" style="83" customWidth="1"/>
    <col min="1797" max="1797" width="30.42578125" style="83" customWidth="1"/>
    <col min="1798" max="1798" width="31" style="83" customWidth="1"/>
    <col min="1799" max="1799" width="25.85546875" style="83" customWidth="1"/>
    <col min="1800" max="1800" width="22.85546875" style="83" customWidth="1"/>
    <col min="1801" max="2048" width="11.42578125" style="83"/>
    <col min="2049" max="2049" width="23.85546875" style="83" customWidth="1"/>
    <col min="2050" max="2050" width="22.85546875" style="83" customWidth="1"/>
    <col min="2051" max="2051" width="26" style="83" customWidth="1"/>
    <col min="2052" max="2052" width="22.85546875" style="83" customWidth="1"/>
    <col min="2053" max="2053" width="30.42578125" style="83" customWidth="1"/>
    <col min="2054" max="2054" width="31" style="83" customWidth="1"/>
    <col min="2055" max="2055" width="25.85546875" style="83" customWidth="1"/>
    <col min="2056" max="2056" width="22.85546875" style="83" customWidth="1"/>
    <col min="2057" max="2304" width="11.42578125" style="83"/>
    <col min="2305" max="2305" width="23.85546875" style="83" customWidth="1"/>
    <col min="2306" max="2306" width="22.85546875" style="83" customWidth="1"/>
    <col min="2307" max="2307" width="26" style="83" customWidth="1"/>
    <col min="2308" max="2308" width="22.85546875" style="83" customWidth="1"/>
    <col min="2309" max="2309" width="30.42578125" style="83" customWidth="1"/>
    <col min="2310" max="2310" width="31" style="83" customWidth="1"/>
    <col min="2311" max="2311" width="25.85546875" style="83" customWidth="1"/>
    <col min="2312" max="2312" width="22.85546875" style="83" customWidth="1"/>
    <col min="2313" max="2560" width="11.42578125" style="83"/>
    <col min="2561" max="2561" width="23.85546875" style="83" customWidth="1"/>
    <col min="2562" max="2562" width="22.85546875" style="83" customWidth="1"/>
    <col min="2563" max="2563" width="26" style="83" customWidth="1"/>
    <col min="2564" max="2564" width="22.85546875" style="83" customWidth="1"/>
    <col min="2565" max="2565" width="30.42578125" style="83" customWidth="1"/>
    <col min="2566" max="2566" width="31" style="83" customWidth="1"/>
    <col min="2567" max="2567" width="25.85546875" style="83" customWidth="1"/>
    <col min="2568" max="2568" width="22.85546875" style="83" customWidth="1"/>
    <col min="2569" max="2816" width="11.42578125" style="83"/>
    <col min="2817" max="2817" width="23.85546875" style="83" customWidth="1"/>
    <col min="2818" max="2818" width="22.85546875" style="83" customWidth="1"/>
    <col min="2819" max="2819" width="26" style="83" customWidth="1"/>
    <col min="2820" max="2820" width="22.85546875" style="83" customWidth="1"/>
    <col min="2821" max="2821" width="30.42578125" style="83" customWidth="1"/>
    <col min="2822" max="2822" width="31" style="83" customWidth="1"/>
    <col min="2823" max="2823" width="25.85546875" style="83" customWidth="1"/>
    <col min="2824" max="2824" width="22.85546875" style="83" customWidth="1"/>
    <col min="2825" max="3072" width="11.42578125" style="83"/>
    <col min="3073" max="3073" width="23.85546875" style="83" customWidth="1"/>
    <col min="3074" max="3074" width="22.85546875" style="83" customWidth="1"/>
    <col min="3075" max="3075" width="26" style="83" customWidth="1"/>
    <col min="3076" max="3076" width="22.85546875" style="83" customWidth="1"/>
    <col min="3077" max="3077" width="30.42578125" style="83" customWidth="1"/>
    <col min="3078" max="3078" width="31" style="83" customWidth="1"/>
    <col min="3079" max="3079" width="25.85546875" style="83" customWidth="1"/>
    <col min="3080" max="3080" width="22.85546875" style="83" customWidth="1"/>
    <col min="3081" max="3328" width="11.42578125" style="83"/>
    <col min="3329" max="3329" width="23.85546875" style="83" customWidth="1"/>
    <col min="3330" max="3330" width="22.85546875" style="83" customWidth="1"/>
    <col min="3331" max="3331" width="26" style="83" customWidth="1"/>
    <col min="3332" max="3332" width="22.85546875" style="83" customWidth="1"/>
    <col min="3333" max="3333" width="30.42578125" style="83" customWidth="1"/>
    <col min="3334" max="3334" width="31" style="83" customWidth="1"/>
    <col min="3335" max="3335" width="25.85546875" style="83" customWidth="1"/>
    <col min="3336" max="3336" width="22.85546875" style="83" customWidth="1"/>
    <col min="3337" max="3584" width="11.42578125" style="83"/>
    <col min="3585" max="3585" width="23.85546875" style="83" customWidth="1"/>
    <col min="3586" max="3586" width="22.85546875" style="83" customWidth="1"/>
    <col min="3587" max="3587" width="26" style="83" customWidth="1"/>
    <col min="3588" max="3588" width="22.85546875" style="83" customWidth="1"/>
    <col min="3589" max="3589" width="30.42578125" style="83" customWidth="1"/>
    <col min="3590" max="3590" width="31" style="83" customWidth="1"/>
    <col min="3591" max="3591" width="25.85546875" style="83" customWidth="1"/>
    <col min="3592" max="3592" width="22.85546875" style="83" customWidth="1"/>
    <col min="3593" max="3840" width="11.42578125" style="83"/>
    <col min="3841" max="3841" width="23.85546875" style="83" customWidth="1"/>
    <col min="3842" max="3842" width="22.85546875" style="83" customWidth="1"/>
    <col min="3843" max="3843" width="26" style="83" customWidth="1"/>
    <col min="3844" max="3844" width="22.85546875" style="83" customWidth="1"/>
    <col min="3845" max="3845" width="30.42578125" style="83" customWidth="1"/>
    <col min="3846" max="3846" width="31" style="83" customWidth="1"/>
    <col min="3847" max="3847" width="25.85546875" style="83" customWidth="1"/>
    <col min="3848" max="3848" width="22.85546875" style="83" customWidth="1"/>
    <col min="3849" max="4096" width="11.42578125" style="83"/>
    <col min="4097" max="4097" width="23.85546875" style="83" customWidth="1"/>
    <col min="4098" max="4098" width="22.85546875" style="83" customWidth="1"/>
    <col min="4099" max="4099" width="26" style="83" customWidth="1"/>
    <col min="4100" max="4100" width="22.85546875" style="83" customWidth="1"/>
    <col min="4101" max="4101" width="30.42578125" style="83" customWidth="1"/>
    <col min="4102" max="4102" width="31" style="83" customWidth="1"/>
    <col min="4103" max="4103" width="25.85546875" style="83" customWidth="1"/>
    <col min="4104" max="4104" width="22.85546875" style="83" customWidth="1"/>
    <col min="4105" max="4352" width="11.42578125" style="83"/>
    <col min="4353" max="4353" width="23.85546875" style="83" customWidth="1"/>
    <col min="4354" max="4354" width="22.85546875" style="83" customWidth="1"/>
    <col min="4355" max="4355" width="26" style="83" customWidth="1"/>
    <col min="4356" max="4356" width="22.85546875" style="83" customWidth="1"/>
    <col min="4357" max="4357" width="30.42578125" style="83" customWidth="1"/>
    <col min="4358" max="4358" width="31" style="83" customWidth="1"/>
    <col min="4359" max="4359" width="25.85546875" style="83" customWidth="1"/>
    <col min="4360" max="4360" width="22.85546875" style="83" customWidth="1"/>
    <col min="4361" max="4608" width="11.42578125" style="83"/>
    <col min="4609" max="4609" width="23.85546875" style="83" customWidth="1"/>
    <col min="4610" max="4610" width="22.85546875" style="83" customWidth="1"/>
    <col min="4611" max="4611" width="26" style="83" customWidth="1"/>
    <col min="4612" max="4612" width="22.85546875" style="83" customWidth="1"/>
    <col min="4613" max="4613" width="30.42578125" style="83" customWidth="1"/>
    <col min="4614" max="4614" width="31" style="83" customWidth="1"/>
    <col min="4615" max="4615" width="25.85546875" style="83" customWidth="1"/>
    <col min="4616" max="4616" width="22.85546875" style="83" customWidth="1"/>
    <col min="4617" max="4864" width="11.42578125" style="83"/>
    <col min="4865" max="4865" width="23.85546875" style="83" customWidth="1"/>
    <col min="4866" max="4866" width="22.85546875" style="83" customWidth="1"/>
    <col min="4867" max="4867" width="26" style="83" customWidth="1"/>
    <col min="4868" max="4868" width="22.85546875" style="83" customWidth="1"/>
    <col min="4869" max="4869" width="30.42578125" style="83" customWidth="1"/>
    <col min="4870" max="4870" width="31" style="83" customWidth="1"/>
    <col min="4871" max="4871" width="25.85546875" style="83" customWidth="1"/>
    <col min="4872" max="4872" width="22.85546875" style="83" customWidth="1"/>
    <col min="4873" max="5120" width="11.42578125" style="83"/>
    <col min="5121" max="5121" width="23.85546875" style="83" customWidth="1"/>
    <col min="5122" max="5122" width="22.85546875" style="83" customWidth="1"/>
    <col min="5123" max="5123" width="26" style="83" customWidth="1"/>
    <col min="5124" max="5124" width="22.85546875" style="83" customWidth="1"/>
    <col min="5125" max="5125" width="30.42578125" style="83" customWidth="1"/>
    <col min="5126" max="5126" width="31" style="83" customWidth="1"/>
    <col min="5127" max="5127" width="25.85546875" style="83" customWidth="1"/>
    <col min="5128" max="5128" width="22.85546875" style="83" customWidth="1"/>
    <col min="5129" max="5376" width="11.42578125" style="83"/>
    <col min="5377" max="5377" width="23.85546875" style="83" customWidth="1"/>
    <col min="5378" max="5378" width="22.85546875" style="83" customWidth="1"/>
    <col min="5379" max="5379" width="26" style="83" customWidth="1"/>
    <col min="5380" max="5380" width="22.85546875" style="83" customWidth="1"/>
    <col min="5381" max="5381" width="30.42578125" style="83" customWidth="1"/>
    <col min="5382" max="5382" width="31" style="83" customWidth="1"/>
    <col min="5383" max="5383" width="25.85546875" style="83" customWidth="1"/>
    <col min="5384" max="5384" width="22.85546875" style="83" customWidth="1"/>
    <col min="5385" max="5632" width="11.42578125" style="83"/>
    <col min="5633" max="5633" width="23.85546875" style="83" customWidth="1"/>
    <col min="5634" max="5634" width="22.85546875" style="83" customWidth="1"/>
    <col min="5635" max="5635" width="26" style="83" customWidth="1"/>
    <col min="5636" max="5636" width="22.85546875" style="83" customWidth="1"/>
    <col min="5637" max="5637" width="30.42578125" style="83" customWidth="1"/>
    <col min="5638" max="5638" width="31" style="83" customWidth="1"/>
    <col min="5639" max="5639" width="25.85546875" style="83" customWidth="1"/>
    <col min="5640" max="5640" width="22.85546875" style="83" customWidth="1"/>
    <col min="5641" max="5888" width="11.42578125" style="83"/>
    <col min="5889" max="5889" width="23.85546875" style="83" customWidth="1"/>
    <col min="5890" max="5890" width="22.85546875" style="83" customWidth="1"/>
    <col min="5891" max="5891" width="26" style="83" customWidth="1"/>
    <col min="5892" max="5892" width="22.85546875" style="83" customWidth="1"/>
    <col min="5893" max="5893" width="30.42578125" style="83" customWidth="1"/>
    <col min="5894" max="5894" width="31" style="83" customWidth="1"/>
    <col min="5895" max="5895" width="25.85546875" style="83" customWidth="1"/>
    <col min="5896" max="5896" width="22.85546875" style="83" customWidth="1"/>
    <col min="5897" max="6144" width="11.42578125" style="83"/>
    <col min="6145" max="6145" width="23.85546875" style="83" customWidth="1"/>
    <col min="6146" max="6146" width="22.85546875" style="83" customWidth="1"/>
    <col min="6147" max="6147" width="26" style="83" customWidth="1"/>
    <col min="6148" max="6148" width="22.85546875" style="83" customWidth="1"/>
    <col min="6149" max="6149" width="30.42578125" style="83" customWidth="1"/>
    <col min="6150" max="6150" width="31" style="83" customWidth="1"/>
    <col min="6151" max="6151" width="25.85546875" style="83" customWidth="1"/>
    <col min="6152" max="6152" width="22.85546875" style="83" customWidth="1"/>
    <col min="6153" max="6400" width="11.42578125" style="83"/>
    <col min="6401" max="6401" width="23.85546875" style="83" customWidth="1"/>
    <col min="6402" max="6402" width="22.85546875" style="83" customWidth="1"/>
    <col min="6403" max="6403" width="26" style="83" customWidth="1"/>
    <col min="6404" max="6404" width="22.85546875" style="83" customWidth="1"/>
    <col min="6405" max="6405" width="30.42578125" style="83" customWidth="1"/>
    <col min="6406" max="6406" width="31" style="83" customWidth="1"/>
    <col min="6407" max="6407" width="25.85546875" style="83" customWidth="1"/>
    <col min="6408" max="6408" width="22.85546875" style="83" customWidth="1"/>
    <col min="6409" max="6656" width="11.42578125" style="83"/>
    <col min="6657" max="6657" width="23.85546875" style="83" customWidth="1"/>
    <col min="6658" max="6658" width="22.85546875" style="83" customWidth="1"/>
    <col min="6659" max="6659" width="26" style="83" customWidth="1"/>
    <col min="6660" max="6660" width="22.85546875" style="83" customWidth="1"/>
    <col min="6661" max="6661" width="30.42578125" style="83" customWidth="1"/>
    <col min="6662" max="6662" width="31" style="83" customWidth="1"/>
    <col min="6663" max="6663" width="25.85546875" style="83" customWidth="1"/>
    <col min="6664" max="6664" width="22.85546875" style="83" customWidth="1"/>
    <col min="6665" max="6912" width="11.42578125" style="83"/>
    <col min="6913" max="6913" width="23.85546875" style="83" customWidth="1"/>
    <col min="6914" max="6914" width="22.85546875" style="83" customWidth="1"/>
    <col min="6915" max="6915" width="26" style="83" customWidth="1"/>
    <col min="6916" max="6916" width="22.85546875" style="83" customWidth="1"/>
    <col min="6917" max="6917" width="30.42578125" style="83" customWidth="1"/>
    <col min="6918" max="6918" width="31" style="83" customWidth="1"/>
    <col min="6919" max="6919" width="25.85546875" style="83" customWidth="1"/>
    <col min="6920" max="6920" width="22.85546875" style="83" customWidth="1"/>
    <col min="6921" max="7168" width="11.42578125" style="83"/>
    <col min="7169" max="7169" width="23.85546875" style="83" customWidth="1"/>
    <col min="7170" max="7170" width="22.85546875" style="83" customWidth="1"/>
    <col min="7171" max="7171" width="26" style="83" customWidth="1"/>
    <col min="7172" max="7172" width="22.85546875" style="83" customWidth="1"/>
    <col min="7173" max="7173" width="30.42578125" style="83" customWidth="1"/>
    <col min="7174" max="7174" width="31" style="83" customWidth="1"/>
    <col min="7175" max="7175" width="25.85546875" style="83" customWidth="1"/>
    <col min="7176" max="7176" width="22.85546875" style="83" customWidth="1"/>
    <col min="7177" max="7424" width="11.42578125" style="83"/>
    <col min="7425" max="7425" width="23.85546875" style="83" customWidth="1"/>
    <col min="7426" max="7426" width="22.85546875" style="83" customWidth="1"/>
    <col min="7427" max="7427" width="26" style="83" customWidth="1"/>
    <col min="7428" max="7428" width="22.85546875" style="83" customWidth="1"/>
    <col min="7429" max="7429" width="30.42578125" style="83" customWidth="1"/>
    <col min="7430" max="7430" width="31" style="83" customWidth="1"/>
    <col min="7431" max="7431" width="25.85546875" style="83" customWidth="1"/>
    <col min="7432" max="7432" width="22.85546875" style="83" customWidth="1"/>
    <col min="7433" max="7680" width="11.42578125" style="83"/>
    <col min="7681" max="7681" width="23.85546875" style="83" customWidth="1"/>
    <col min="7682" max="7682" width="22.85546875" style="83" customWidth="1"/>
    <col min="7683" max="7683" width="26" style="83" customWidth="1"/>
    <col min="7684" max="7684" width="22.85546875" style="83" customWidth="1"/>
    <col min="7685" max="7685" width="30.42578125" style="83" customWidth="1"/>
    <col min="7686" max="7686" width="31" style="83" customWidth="1"/>
    <col min="7687" max="7687" width="25.85546875" style="83" customWidth="1"/>
    <col min="7688" max="7688" width="22.85546875" style="83" customWidth="1"/>
    <col min="7689" max="7936" width="11.42578125" style="83"/>
    <col min="7937" max="7937" width="23.85546875" style="83" customWidth="1"/>
    <col min="7938" max="7938" width="22.85546875" style="83" customWidth="1"/>
    <col min="7939" max="7939" width="26" style="83" customWidth="1"/>
    <col min="7940" max="7940" width="22.85546875" style="83" customWidth="1"/>
    <col min="7941" max="7941" width="30.42578125" style="83" customWidth="1"/>
    <col min="7942" max="7942" width="31" style="83" customWidth="1"/>
    <col min="7943" max="7943" width="25.85546875" style="83" customWidth="1"/>
    <col min="7944" max="7944" width="22.85546875" style="83" customWidth="1"/>
    <col min="7945" max="8192" width="11.42578125" style="83"/>
    <col min="8193" max="8193" width="23.85546875" style="83" customWidth="1"/>
    <col min="8194" max="8194" width="22.85546875" style="83" customWidth="1"/>
    <col min="8195" max="8195" width="26" style="83" customWidth="1"/>
    <col min="8196" max="8196" width="22.85546875" style="83" customWidth="1"/>
    <col min="8197" max="8197" width="30.42578125" style="83" customWidth="1"/>
    <col min="8198" max="8198" width="31" style="83" customWidth="1"/>
    <col min="8199" max="8199" width="25.85546875" style="83" customWidth="1"/>
    <col min="8200" max="8200" width="22.85546875" style="83" customWidth="1"/>
    <col min="8201" max="8448" width="11.42578125" style="83"/>
    <col min="8449" max="8449" width="23.85546875" style="83" customWidth="1"/>
    <col min="8450" max="8450" width="22.85546875" style="83" customWidth="1"/>
    <col min="8451" max="8451" width="26" style="83" customWidth="1"/>
    <col min="8452" max="8452" width="22.85546875" style="83" customWidth="1"/>
    <col min="8453" max="8453" width="30.42578125" style="83" customWidth="1"/>
    <col min="8454" max="8454" width="31" style="83" customWidth="1"/>
    <col min="8455" max="8455" width="25.85546875" style="83" customWidth="1"/>
    <col min="8456" max="8456" width="22.85546875" style="83" customWidth="1"/>
    <col min="8457" max="8704" width="11.42578125" style="83"/>
    <col min="8705" max="8705" width="23.85546875" style="83" customWidth="1"/>
    <col min="8706" max="8706" width="22.85546875" style="83" customWidth="1"/>
    <col min="8707" max="8707" width="26" style="83" customWidth="1"/>
    <col min="8708" max="8708" width="22.85546875" style="83" customWidth="1"/>
    <col min="8709" max="8709" width="30.42578125" style="83" customWidth="1"/>
    <col min="8710" max="8710" width="31" style="83" customWidth="1"/>
    <col min="8711" max="8711" width="25.85546875" style="83" customWidth="1"/>
    <col min="8712" max="8712" width="22.85546875" style="83" customWidth="1"/>
    <col min="8713" max="8960" width="11.42578125" style="83"/>
    <col min="8961" max="8961" width="23.85546875" style="83" customWidth="1"/>
    <col min="8962" max="8962" width="22.85546875" style="83" customWidth="1"/>
    <col min="8963" max="8963" width="26" style="83" customWidth="1"/>
    <col min="8964" max="8964" width="22.85546875" style="83" customWidth="1"/>
    <col min="8965" max="8965" width="30.42578125" style="83" customWidth="1"/>
    <col min="8966" max="8966" width="31" style="83" customWidth="1"/>
    <col min="8967" max="8967" width="25.85546875" style="83" customWidth="1"/>
    <col min="8968" max="8968" width="22.85546875" style="83" customWidth="1"/>
    <col min="8969" max="9216" width="11.42578125" style="83"/>
    <col min="9217" max="9217" width="23.85546875" style="83" customWidth="1"/>
    <col min="9218" max="9218" width="22.85546875" style="83" customWidth="1"/>
    <col min="9219" max="9219" width="26" style="83" customWidth="1"/>
    <col min="9220" max="9220" width="22.85546875" style="83" customWidth="1"/>
    <col min="9221" max="9221" width="30.42578125" style="83" customWidth="1"/>
    <col min="9222" max="9222" width="31" style="83" customWidth="1"/>
    <col min="9223" max="9223" width="25.85546875" style="83" customWidth="1"/>
    <col min="9224" max="9224" width="22.85546875" style="83" customWidth="1"/>
    <col min="9225" max="9472" width="11.42578125" style="83"/>
    <col min="9473" max="9473" width="23.85546875" style="83" customWidth="1"/>
    <col min="9474" max="9474" width="22.85546875" style="83" customWidth="1"/>
    <col min="9475" max="9475" width="26" style="83" customWidth="1"/>
    <col min="9476" max="9476" width="22.85546875" style="83" customWidth="1"/>
    <col min="9477" max="9477" width="30.42578125" style="83" customWidth="1"/>
    <col min="9478" max="9478" width="31" style="83" customWidth="1"/>
    <col min="9479" max="9479" width="25.85546875" style="83" customWidth="1"/>
    <col min="9480" max="9480" width="22.85546875" style="83" customWidth="1"/>
    <col min="9481" max="9728" width="11.42578125" style="83"/>
    <col min="9729" max="9729" width="23.85546875" style="83" customWidth="1"/>
    <col min="9730" max="9730" width="22.85546875" style="83" customWidth="1"/>
    <col min="9731" max="9731" width="26" style="83" customWidth="1"/>
    <col min="9732" max="9732" width="22.85546875" style="83" customWidth="1"/>
    <col min="9733" max="9733" width="30.42578125" style="83" customWidth="1"/>
    <col min="9734" max="9734" width="31" style="83" customWidth="1"/>
    <col min="9735" max="9735" width="25.85546875" style="83" customWidth="1"/>
    <col min="9736" max="9736" width="22.85546875" style="83" customWidth="1"/>
    <col min="9737" max="9984" width="11.42578125" style="83"/>
    <col min="9985" max="9985" width="23.85546875" style="83" customWidth="1"/>
    <col min="9986" max="9986" width="22.85546875" style="83" customWidth="1"/>
    <col min="9987" max="9987" width="26" style="83" customWidth="1"/>
    <col min="9988" max="9988" width="22.85546875" style="83" customWidth="1"/>
    <col min="9989" max="9989" width="30.42578125" style="83" customWidth="1"/>
    <col min="9990" max="9990" width="31" style="83" customWidth="1"/>
    <col min="9991" max="9991" width="25.85546875" style="83" customWidth="1"/>
    <col min="9992" max="9992" width="22.85546875" style="83" customWidth="1"/>
    <col min="9993" max="10240" width="11.42578125" style="83"/>
    <col min="10241" max="10241" width="23.85546875" style="83" customWidth="1"/>
    <col min="10242" max="10242" width="22.85546875" style="83" customWidth="1"/>
    <col min="10243" max="10243" width="26" style="83" customWidth="1"/>
    <col min="10244" max="10244" width="22.85546875" style="83" customWidth="1"/>
    <col min="10245" max="10245" width="30.42578125" style="83" customWidth="1"/>
    <col min="10246" max="10246" width="31" style="83" customWidth="1"/>
    <col min="10247" max="10247" width="25.85546875" style="83" customWidth="1"/>
    <col min="10248" max="10248" width="22.85546875" style="83" customWidth="1"/>
    <col min="10249" max="10496" width="11.42578125" style="83"/>
    <col min="10497" max="10497" width="23.85546875" style="83" customWidth="1"/>
    <col min="10498" max="10498" width="22.85546875" style="83" customWidth="1"/>
    <col min="10499" max="10499" width="26" style="83" customWidth="1"/>
    <col min="10500" max="10500" width="22.85546875" style="83" customWidth="1"/>
    <col min="10501" max="10501" width="30.42578125" style="83" customWidth="1"/>
    <col min="10502" max="10502" width="31" style="83" customWidth="1"/>
    <col min="10503" max="10503" width="25.85546875" style="83" customWidth="1"/>
    <col min="10504" max="10504" width="22.85546875" style="83" customWidth="1"/>
    <col min="10505" max="10752" width="11.42578125" style="83"/>
    <col min="10753" max="10753" width="23.85546875" style="83" customWidth="1"/>
    <col min="10754" max="10754" width="22.85546875" style="83" customWidth="1"/>
    <col min="10755" max="10755" width="26" style="83" customWidth="1"/>
    <col min="10756" max="10756" width="22.85546875" style="83" customWidth="1"/>
    <col min="10757" max="10757" width="30.42578125" style="83" customWidth="1"/>
    <col min="10758" max="10758" width="31" style="83" customWidth="1"/>
    <col min="10759" max="10759" width="25.85546875" style="83" customWidth="1"/>
    <col min="10760" max="10760" width="22.85546875" style="83" customWidth="1"/>
    <col min="10761" max="11008" width="11.42578125" style="83"/>
    <col min="11009" max="11009" width="23.85546875" style="83" customWidth="1"/>
    <col min="11010" max="11010" width="22.85546875" style="83" customWidth="1"/>
    <col min="11011" max="11011" width="26" style="83" customWidth="1"/>
    <col min="11012" max="11012" width="22.85546875" style="83" customWidth="1"/>
    <col min="11013" max="11013" width="30.42578125" style="83" customWidth="1"/>
    <col min="11014" max="11014" width="31" style="83" customWidth="1"/>
    <col min="11015" max="11015" width="25.85546875" style="83" customWidth="1"/>
    <col min="11016" max="11016" width="22.85546875" style="83" customWidth="1"/>
    <col min="11017" max="11264" width="11.42578125" style="83"/>
    <col min="11265" max="11265" width="23.85546875" style="83" customWidth="1"/>
    <col min="11266" max="11266" width="22.85546875" style="83" customWidth="1"/>
    <col min="11267" max="11267" width="26" style="83" customWidth="1"/>
    <col min="11268" max="11268" width="22.85546875" style="83" customWidth="1"/>
    <col min="11269" max="11269" width="30.42578125" style="83" customWidth="1"/>
    <col min="11270" max="11270" width="31" style="83" customWidth="1"/>
    <col min="11271" max="11271" width="25.85546875" style="83" customWidth="1"/>
    <col min="11272" max="11272" width="22.85546875" style="83" customWidth="1"/>
    <col min="11273" max="11520" width="11.42578125" style="83"/>
    <col min="11521" max="11521" width="23.85546875" style="83" customWidth="1"/>
    <col min="11522" max="11522" width="22.85546875" style="83" customWidth="1"/>
    <col min="11523" max="11523" width="26" style="83" customWidth="1"/>
    <col min="11524" max="11524" width="22.85546875" style="83" customWidth="1"/>
    <col min="11525" max="11525" width="30.42578125" style="83" customWidth="1"/>
    <col min="11526" max="11526" width="31" style="83" customWidth="1"/>
    <col min="11527" max="11527" width="25.85546875" style="83" customWidth="1"/>
    <col min="11528" max="11528" width="22.85546875" style="83" customWidth="1"/>
    <col min="11529" max="11776" width="11.42578125" style="83"/>
    <col min="11777" max="11777" width="23.85546875" style="83" customWidth="1"/>
    <col min="11778" max="11778" width="22.85546875" style="83" customWidth="1"/>
    <col min="11779" max="11779" width="26" style="83" customWidth="1"/>
    <col min="11780" max="11780" width="22.85546875" style="83" customWidth="1"/>
    <col min="11781" max="11781" width="30.42578125" style="83" customWidth="1"/>
    <col min="11782" max="11782" width="31" style="83" customWidth="1"/>
    <col min="11783" max="11783" width="25.85546875" style="83" customWidth="1"/>
    <col min="11784" max="11784" width="22.85546875" style="83" customWidth="1"/>
    <col min="11785" max="12032" width="11.42578125" style="83"/>
    <col min="12033" max="12033" width="23.85546875" style="83" customWidth="1"/>
    <col min="12034" max="12034" width="22.85546875" style="83" customWidth="1"/>
    <col min="12035" max="12035" width="26" style="83" customWidth="1"/>
    <col min="12036" max="12036" width="22.85546875" style="83" customWidth="1"/>
    <col min="12037" max="12037" width="30.42578125" style="83" customWidth="1"/>
    <col min="12038" max="12038" width="31" style="83" customWidth="1"/>
    <col min="12039" max="12039" width="25.85546875" style="83" customWidth="1"/>
    <col min="12040" max="12040" width="22.85546875" style="83" customWidth="1"/>
    <col min="12041" max="12288" width="11.42578125" style="83"/>
    <col min="12289" max="12289" width="23.85546875" style="83" customWidth="1"/>
    <col min="12290" max="12290" width="22.85546875" style="83" customWidth="1"/>
    <col min="12291" max="12291" width="26" style="83" customWidth="1"/>
    <col min="12292" max="12292" width="22.85546875" style="83" customWidth="1"/>
    <col min="12293" max="12293" width="30.42578125" style="83" customWidth="1"/>
    <col min="12294" max="12294" width="31" style="83" customWidth="1"/>
    <col min="12295" max="12295" width="25.85546875" style="83" customWidth="1"/>
    <col min="12296" max="12296" width="22.85546875" style="83" customWidth="1"/>
    <col min="12297" max="12544" width="11.42578125" style="83"/>
    <col min="12545" max="12545" width="23.85546875" style="83" customWidth="1"/>
    <col min="12546" max="12546" width="22.85546875" style="83" customWidth="1"/>
    <col min="12547" max="12547" width="26" style="83" customWidth="1"/>
    <col min="12548" max="12548" width="22.85546875" style="83" customWidth="1"/>
    <col min="12549" max="12549" width="30.42578125" style="83" customWidth="1"/>
    <col min="12550" max="12550" width="31" style="83" customWidth="1"/>
    <col min="12551" max="12551" width="25.85546875" style="83" customWidth="1"/>
    <col min="12552" max="12552" width="22.85546875" style="83" customWidth="1"/>
    <col min="12553" max="12800" width="11.42578125" style="83"/>
    <col min="12801" max="12801" width="23.85546875" style="83" customWidth="1"/>
    <col min="12802" max="12802" width="22.85546875" style="83" customWidth="1"/>
    <col min="12803" max="12803" width="26" style="83" customWidth="1"/>
    <col min="12804" max="12804" width="22.85546875" style="83" customWidth="1"/>
    <col min="12805" max="12805" width="30.42578125" style="83" customWidth="1"/>
    <col min="12806" max="12806" width="31" style="83" customWidth="1"/>
    <col min="12807" max="12807" width="25.85546875" style="83" customWidth="1"/>
    <col min="12808" max="12808" width="22.85546875" style="83" customWidth="1"/>
    <col min="12809" max="13056" width="11.42578125" style="83"/>
    <col min="13057" max="13057" width="23.85546875" style="83" customWidth="1"/>
    <col min="13058" max="13058" width="22.85546875" style="83" customWidth="1"/>
    <col min="13059" max="13059" width="26" style="83" customWidth="1"/>
    <col min="13060" max="13060" width="22.85546875" style="83" customWidth="1"/>
    <col min="13061" max="13061" width="30.42578125" style="83" customWidth="1"/>
    <col min="13062" max="13062" width="31" style="83" customWidth="1"/>
    <col min="13063" max="13063" width="25.85546875" style="83" customWidth="1"/>
    <col min="13064" max="13064" width="22.85546875" style="83" customWidth="1"/>
    <col min="13065" max="13312" width="11.42578125" style="83"/>
    <col min="13313" max="13313" width="23.85546875" style="83" customWidth="1"/>
    <col min="13314" max="13314" width="22.85546875" style="83" customWidth="1"/>
    <col min="13315" max="13315" width="26" style="83" customWidth="1"/>
    <col min="13316" max="13316" width="22.85546875" style="83" customWidth="1"/>
    <col min="13317" max="13317" width="30.42578125" style="83" customWidth="1"/>
    <col min="13318" max="13318" width="31" style="83" customWidth="1"/>
    <col min="13319" max="13319" width="25.85546875" style="83" customWidth="1"/>
    <col min="13320" max="13320" width="22.85546875" style="83" customWidth="1"/>
    <col min="13321" max="13568" width="11.42578125" style="83"/>
    <col min="13569" max="13569" width="23.85546875" style="83" customWidth="1"/>
    <col min="13570" max="13570" width="22.85546875" style="83" customWidth="1"/>
    <col min="13571" max="13571" width="26" style="83" customWidth="1"/>
    <col min="13572" max="13572" width="22.85546875" style="83" customWidth="1"/>
    <col min="13573" max="13573" width="30.42578125" style="83" customWidth="1"/>
    <col min="13574" max="13574" width="31" style="83" customWidth="1"/>
    <col min="13575" max="13575" width="25.85546875" style="83" customWidth="1"/>
    <col min="13576" max="13576" width="22.85546875" style="83" customWidth="1"/>
    <col min="13577" max="13824" width="11.42578125" style="83"/>
    <col min="13825" max="13825" width="23.85546875" style="83" customWidth="1"/>
    <col min="13826" max="13826" width="22.85546875" style="83" customWidth="1"/>
    <col min="13827" max="13827" width="26" style="83" customWidth="1"/>
    <col min="13828" max="13828" width="22.85546875" style="83" customWidth="1"/>
    <col min="13829" max="13829" width="30.42578125" style="83" customWidth="1"/>
    <col min="13830" max="13830" width="31" style="83" customWidth="1"/>
    <col min="13831" max="13831" width="25.85546875" style="83" customWidth="1"/>
    <col min="13832" max="13832" width="22.85546875" style="83" customWidth="1"/>
    <col min="13833" max="14080" width="11.42578125" style="83"/>
    <col min="14081" max="14081" width="23.85546875" style="83" customWidth="1"/>
    <col min="14082" max="14082" width="22.85546875" style="83" customWidth="1"/>
    <col min="14083" max="14083" width="26" style="83" customWidth="1"/>
    <col min="14084" max="14084" width="22.85546875" style="83" customWidth="1"/>
    <col min="14085" max="14085" width="30.42578125" style="83" customWidth="1"/>
    <col min="14086" max="14086" width="31" style="83" customWidth="1"/>
    <col min="14087" max="14087" width="25.85546875" style="83" customWidth="1"/>
    <col min="14088" max="14088" width="22.85546875" style="83" customWidth="1"/>
    <col min="14089" max="14336" width="11.42578125" style="83"/>
    <col min="14337" max="14337" width="23.85546875" style="83" customWidth="1"/>
    <col min="14338" max="14338" width="22.85546875" style="83" customWidth="1"/>
    <col min="14339" max="14339" width="26" style="83" customWidth="1"/>
    <col min="14340" max="14340" width="22.85546875" style="83" customWidth="1"/>
    <col min="14341" max="14341" width="30.42578125" style="83" customWidth="1"/>
    <col min="14342" max="14342" width="31" style="83" customWidth="1"/>
    <col min="14343" max="14343" width="25.85546875" style="83" customWidth="1"/>
    <col min="14344" max="14344" width="22.85546875" style="83" customWidth="1"/>
    <col min="14345" max="14592" width="11.42578125" style="83"/>
    <col min="14593" max="14593" width="23.85546875" style="83" customWidth="1"/>
    <col min="14594" max="14594" width="22.85546875" style="83" customWidth="1"/>
    <col min="14595" max="14595" width="26" style="83" customWidth="1"/>
    <col min="14596" max="14596" width="22.85546875" style="83" customWidth="1"/>
    <col min="14597" max="14597" width="30.42578125" style="83" customWidth="1"/>
    <col min="14598" max="14598" width="31" style="83" customWidth="1"/>
    <col min="14599" max="14599" width="25.85546875" style="83" customWidth="1"/>
    <col min="14600" max="14600" width="22.85546875" style="83" customWidth="1"/>
    <col min="14601" max="14848" width="11.42578125" style="83"/>
    <col min="14849" max="14849" width="23.85546875" style="83" customWidth="1"/>
    <col min="14850" max="14850" width="22.85546875" style="83" customWidth="1"/>
    <col min="14851" max="14851" width="26" style="83" customWidth="1"/>
    <col min="14852" max="14852" width="22.85546875" style="83" customWidth="1"/>
    <col min="14853" max="14853" width="30.42578125" style="83" customWidth="1"/>
    <col min="14854" max="14854" width="31" style="83" customWidth="1"/>
    <col min="14855" max="14855" width="25.85546875" style="83" customWidth="1"/>
    <col min="14856" max="14856" width="22.85546875" style="83" customWidth="1"/>
    <col min="14857" max="15104" width="11.42578125" style="83"/>
    <col min="15105" max="15105" width="23.85546875" style="83" customWidth="1"/>
    <col min="15106" max="15106" width="22.85546875" style="83" customWidth="1"/>
    <col min="15107" max="15107" width="26" style="83" customWidth="1"/>
    <col min="15108" max="15108" width="22.85546875" style="83" customWidth="1"/>
    <col min="15109" max="15109" width="30.42578125" style="83" customWidth="1"/>
    <col min="15110" max="15110" width="31" style="83" customWidth="1"/>
    <col min="15111" max="15111" width="25.85546875" style="83" customWidth="1"/>
    <col min="15112" max="15112" width="22.85546875" style="83" customWidth="1"/>
    <col min="15113" max="15360" width="11.42578125" style="83"/>
    <col min="15361" max="15361" width="23.85546875" style="83" customWidth="1"/>
    <col min="15362" max="15362" width="22.85546875" style="83" customWidth="1"/>
    <col min="15363" max="15363" width="26" style="83" customWidth="1"/>
    <col min="15364" max="15364" width="22.85546875" style="83" customWidth="1"/>
    <col min="15365" max="15365" width="30.42578125" style="83" customWidth="1"/>
    <col min="15366" max="15366" width="31" style="83" customWidth="1"/>
    <col min="15367" max="15367" width="25.85546875" style="83" customWidth="1"/>
    <col min="15368" max="15368" width="22.85546875" style="83" customWidth="1"/>
    <col min="15369" max="15616" width="11.42578125" style="83"/>
    <col min="15617" max="15617" width="23.85546875" style="83" customWidth="1"/>
    <col min="15618" max="15618" width="22.85546875" style="83" customWidth="1"/>
    <col min="15619" max="15619" width="26" style="83" customWidth="1"/>
    <col min="15620" max="15620" width="22.85546875" style="83" customWidth="1"/>
    <col min="15621" max="15621" width="30.42578125" style="83" customWidth="1"/>
    <col min="15622" max="15622" width="31" style="83" customWidth="1"/>
    <col min="15623" max="15623" width="25.85546875" style="83" customWidth="1"/>
    <col min="15624" max="15624" width="22.85546875" style="83" customWidth="1"/>
    <col min="15625" max="15872" width="11.42578125" style="83"/>
    <col min="15873" max="15873" width="23.85546875" style="83" customWidth="1"/>
    <col min="15874" max="15874" width="22.85546875" style="83" customWidth="1"/>
    <col min="15875" max="15875" width="26" style="83" customWidth="1"/>
    <col min="15876" max="15876" width="22.85546875" style="83" customWidth="1"/>
    <col min="15877" max="15877" width="30.42578125" style="83" customWidth="1"/>
    <col min="15878" max="15878" width="31" style="83" customWidth="1"/>
    <col min="15879" max="15879" width="25.85546875" style="83" customWidth="1"/>
    <col min="15880" max="15880" width="22.85546875" style="83" customWidth="1"/>
    <col min="15881" max="16128" width="11.42578125" style="83"/>
    <col min="16129" max="16129" width="23.85546875" style="83" customWidth="1"/>
    <col min="16130" max="16130" width="22.85546875" style="83" customWidth="1"/>
    <col min="16131" max="16131" width="26" style="83" customWidth="1"/>
    <col min="16132" max="16132" width="22.85546875" style="83" customWidth="1"/>
    <col min="16133" max="16133" width="30.42578125" style="83" customWidth="1"/>
    <col min="16134" max="16134" width="31" style="83" customWidth="1"/>
    <col min="16135" max="16135" width="25.85546875" style="83" customWidth="1"/>
    <col min="16136" max="16136" width="22.85546875" style="83" customWidth="1"/>
    <col min="16137" max="16384" width="11.42578125" style="83"/>
  </cols>
  <sheetData>
    <row r="1" spans="1:9" ht="38.25" customHeight="1" x14ac:dyDescent="0.2">
      <c r="A1" s="82" t="s">
        <v>1399</v>
      </c>
      <c r="B1" s="82" t="s">
        <v>1400</v>
      </c>
      <c r="C1" s="82" t="s">
        <v>1401</v>
      </c>
      <c r="D1" s="82" t="s">
        <v>1402</v>
      </c>
      <c r="E1" s="82" t="s">
        <v>1403</v>
      </c>
      <c r="F1" s="82" t="s">
        <v>1404</v>
      </c>
      <c r="G1" s="82" t="s">
        <v>1405</v>
      </c>
      <c r="H1" s="82" t="s">
        <v>70</v>
      </c>
      <c r="I1" s="82" t="s">
        <v>1406</v>
      </c>
    </row>
    <row r="2" spans="1:9" x14ac:dyDescent="0.2">
      <c r="A2" s="83" t="s">
        <v>1410</v>
      </c>
      <c r="B2" s="83" t="s">
        <v>1413</v>
      </c>
      <c r="C2" s="83" t="s">
        <v>35</v>
      </c>
      <c r="D2" s="83" t="s">
        <v>39</v>
      </c>
      <c r="E2" s="83" t="s">
        <v>861</v>
      </c>
      <c r="F2" s="83" t="s">
        <v>57</v>
      </c>
      <c r="G2" s="83" t="s">
        <v>62</v>
      </c>
      <c r="H2" s="83" t="s">
        <v>58</v>
      </c>
      <c r="I2" s="83" t="s">
        <v>1412</v>
      </c>
    </row>
    <row r="3" spans="1:9" x14ac:dyDescent="0.2">
      <c r="A3" s="83" t="s">
        <v>43</v>
      </c>
      <c r="C3" s="83" t="s">
        <v>36</v>
      </c>
      <c r="D3" s="83" t="s">
        <v>874</v>
      </c>
      <c r="E3" s="83" t="s">
        <v>1415</v>
      </c>
    </row>
    <row r="4" spans="1:9" x14ac:dyDescent="0.2">
      <c r="A4" s="83" t="s">
        <v>31</v>
      </c>
      <c r="C4" s="83" t="s">
        <v>37</v>
      </c>
      <c r="D4" s="83" t="s">
        <v>878</v>
      </c>
    </row>
    <row r="5" spans="1:9" x14ac:dyDescent="0.2">
      <c r="D5" s="83" t="s">
        <v>42</v>
      </c>
    </row>
    <row r="6" spans="1:9" x14ac:dyDescent="0.2">
      <c r="D6" s="83" t="s">
        <v>36</v>
      </c>
    </row>
    <row r="7" spans="1:9" x14ac:dyDescent="0.2">
      <c r="D7" s="8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FBD9-B0B5-43C5-BE97-F2DF1479783C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4" customWidth="1"/>
    <col min="2" max="4" width="13.7109375" style="54" customWidth="1"/>
    <col min="5" max="6" width="14.85546875" style="54" customWidth="1"/>
    <col min="7" max="13" width="13.7109375" style="54" customWidth="1"/>
    <col min="14" max="256" width="11.42578125" style="54"/>
    <col min="257" max="257" width="2" style="54" customWidth="1"/>
    <col min="258" max="260" width="13.7109375" style="54" customWidth="1"/>
    <col min="261" max="262" width="14.85546875" style="54" customWidth="1"/>
    <col min="263" max="269" width="13.7109375" style="54" customWidth="1"/>
    <col min="270" max="512" width="11.42578125" style="54"/>
    <col min="513" max="513" width="2" style="54" customWidth="1"/>
    <col min="514" max="516" width="13.7109375" style="54" customWidth="1"/>
    <col min="517" max="518" width="14.85546875" style="54" customWidth="1"/>
    <col min="519" max="525" width="13.7109375" style="54" customWidth="1"/>
    <col min="526" max="768" width="11.42578125" style="54"/>
    <col min="769" max="769" width="2" style="54" customWidth="1"/>
    <col min="770" max="772" width="13.7109375" style="54" customWidth="1"/>
    <col min="773" max="774" width="14.85546875" style="54" customWidth="1"/>
    <col min="775" max="781" width="13.7109375" style="54" customWidth="1"/>
    <col min="782" max="1024" width="11.42578125" style="54"/>
    <col min="1025" max="1025" width="2" style="54" customWidth="1"/>
    <col min="1026" max="1028" width="13.7109375" style="54" customWidth="1"/>
    <col min="1029" max="1030" width="14.85546875" style="54" customWidth="1"/>
    <col min="1031" max="1037" width="13.7109375" style="54" customWidth="1"/>
    <col min="1038" max="1280" width="11.42578125" style="54"/>
    <col min="1281" max="1281" width="2" style="54" customWidth="1"/>
    <col min="1282" max="1284" width="13.7109375" style="54" customWidth="1"/>
    <col min="1285" max="1286" width="14.85546875" style="54" customWidth="1"/>
    <col min="1287" max="1293" width="13.7109375" style="54" customWidth="1"/>
    <col min="1294" max="1536" width="11.42578125" style="54"/>
    <col min="1537" max="1537" width="2" style="54" customWidth="1"/>
    <col min="1538" max="1540" width="13.7109375" style="54" customWidth="1"/>
    <col min="1541" max="1542" width="14.85546875" style="54" customWidth="1"/>
    <col min="1543" max="1549" width="13.7109375" style="54" customWidth="1"/>
    <col min="1550" max="1792" width="11.42578125" style="54"/>
    <col min="1793" max="1793" width="2" style="54" customWidth="1"/>
    <col min="1794" max="1796" width="13.7109375" style="54" customWidth="1"/>
    <col min="1797" max="1798" width="14.85546875" style="54" customWidth="1"/>
    <col min="1799" max="1805" width="13.7109375" style="54" customWidth="1"/>
    <col min="1806" max="2048" width="11.42578125" style="54"/>
    <col min="2049" max="2049" width="2" style="54" customWidth="1"/>
    <col min="2050" max="2052" width="13.7109375" style="54" customWidth="1"/>
    <col min="2053" max="2054" width="14.85546875" style="54" customWidth="1"/>
    <col min="2055" max="2061" width="13.7109375" style="54" customWidth="1"/>
    <col min="2062" max="2304" width="11.42578125" style="54"/>
    <col min="2305" max="2305" width="2" style="54" customWidth="1"/>
    <col min="2306" max="2308" width="13.7109375" style="54" customWidth="1"/>
    <col min="2309" max="2310" width="14.85546875" style="54" customWidth="1"/>
    <col min="2311" max="2317" width="13.7109375" style="54" customWidth="1"/>
    <col min="2318" max="2560" width="11.42578125" style="54"/>
    <col min="2561" max="2561" width="2" style="54" customWidth="1"/>
    <col min="2562" max="2564" width="13.7109375" style="54" customWidth="1"/>
    <col min="2565" max="2566" width="14.85546875" style="54" customWidth="1"/>
    <col min="2567" max="2573" width="13.7109375" style="54" customWidth="1"/>
    <col min="2574" max="2816" width="11.42578125" style="54"/>
    <col min="2817" max="2817" width="2" style="54" customWidth="1"/>
    <col min="2818" max="2820" width="13.7109375" style="54" customWidth="1"/>
    <col min="2821" max="2822" width="14.85546875" style="54" customWidth="1"/>
    <col min="2823" max="2829" width="13.7109375" style="54" customWidth="1"/>
    <col min="2830" max="3072" width="11.42578125" style="54"/>
    <col min="3073" max="3073" width="2" style="54" customWidth="1"/>
    <col min="3074" max="3076" width="13.7109375" style="54" customWidth="1"/>
    <col min="3077" max="3078" width="14.85546875" style="54" customWidth="1"/>
    <col min="3079" max="3085" width="13.7109375" style="54" customWidth="1"/>
    <col min="3086" max="3328" width="11.42578125" style="54"/>
    <col min="3329" max="3329" width="2" style="54" customWidth="1"/>
    <col min="3330" max="3332" width="13.7109375" style="54" customWidth="1"/>
    <col min="3333" max="3334" width="14.85546875" style="54" customWidth="1"/>
    <col min="3335" max="3341" width="13.7109375" style="54" customWidth="1"/>
    <col min="3342" max="3584" width="11.42578125" style="54"/>
    <col min="3585" max="3585" width="2" style="54" customWidth="1"/>
    <col min="3586" max="3588" width="13.7109375" style="54" customWidth="1"/>
    <col min="3589" max="3590" width="14.85546875" style="54" customWidth="1"/>
    <col min="3591" max="3597" width="13.7109375" style="54" customWidth="1"/>
    <col min="3598" max="3840" width="11.42578125" style="54"/>
    <col min="3841" max="3841" width="2" style="54" customWidth="1"/>
    <col min="3842" max="3844" width="13.7109375" style="54" customWidth="1"/>
    <col min="3845" max="3846" width="14.85546875" style="54" customWidth="1"/>
    <col min="3847" max="3853" width="13.7109375" style="54" customWidth="1"/>
    <col min="3854" max="4096" width="11.42578125" style="54"/>
    <col min="4097" max="4097" width="2" style="54" customWidth="1"/>
    <col min="4098" max="4100" width="13.7109375" style="54" customWidth="1"/>
    <col min="4101" max="4102" width="14.85546875" style="54" customWidth="1"/>
    <col min="4103" max="4109" width="13.7109375" style="54" customWidth="1"/>
    <col min="4110" max="4352" width="11.42578125" style="54"/>
    <col min="4353" max="4353" width="2" style="54" customWidth="1"/>
    <col min="4354" max="4356" width="13.7109375" style="54" customWidth="1"/>
    <col min="4357" max="4358" width="14.85546875" style="54" customWidth="1"/>
    <col min="4359" max="4365" width="13.7109375" style="54" customWidth="1"/>
    <col min="4366" max="4608" width="11.42578125" style="54"/>
    <col min="4609" max="4609" width="2" style="54" customWidth="1"/>
    <col min="4610" max="4612" width="13.7109375" style="54" customWidth="1"/>
    <col min="4613" max="4614" width="14.85546875" style="54" customWidth="1"/>
    <col min="4615" max="4621" width="13.7109375" style="54" customWidth="1"/>
    <col min="4622" max="4864" width="11.42578125" style="54"/>
    <col min="4865" max="4865" width="2" style="54" customWidth="1"/>
    <col min="4866" max="4868" width="13.7109375" style="54" customWidth="1"/>
    <col min="4869" max="4870" width="14.85546875" style="54" customWidth="1"/>
    <col min="4871" max="4877" width="13.7109375" style="54" customWidth="1"/>
    <col min="4878" max="5120" width="11.42578125" style="54"/>
    <col min="5121" max="5121" width="2" style="54" customWidth="1"/>
    <col min="5122" max="5124" width="13.7109375" style="54" customWidth="1"/>
    <col min="5125" max="5126" width="14.85546875" style="54" customWidth="1"/>
    <col min="5127" max="5133" width="13.7109375" style="54" customWidth="1"/>
    <col min="5134" max="5376" width="11.42578125" style="54"/>
    <col min="5377" max="5377" width="2" style="54" customWidth="1"/>
    <col min="5378" max="5380" width="13.7109375" style="54" customWidth="1"/>
    <col min="5381" max="5382" width="14.85546875" style="54" customWidth="1"/>
    <col min="5383" max="5389" width="13.7109375" style="54" customWidth="1"/>
    <col min="5390" max="5632" width="11.42578125" style="54"/>
    <col min="5633" max="5633" width="2" style="54" customWidth="1"/>
    <col min="5634" max="5636" width="13.7109375" style="54" customWidth="1"/>
    <col min="5637" max="5638" width="14.85546875" style="54" customWidth="1"/>
    <col min="5639" max="5645" width="13.7109375" style="54" customWidth="1"/>
    <col min="5646" max="5888" width="11.42578125" style="54"/>
    <col min="5889" max="5889" width="2" style="54" customWidth="1"/>
    <col min="5890" max="5892" width="13.7109375" style="54" customWidth="1"/>
    <col min="5893" max="5894" width="14.85546875" style="54" customWidth="1"/>
    <col min="5895" max="5901" width="13.7109375" style="54" customWidth="1"/>
    <col min="5902" max="6144" width="11.42578125" style="54"/>
    <col min="6145" max="6145" width="2" style="54" customWidth="1"/>
    <col min="6146" max="6148" width="13.7109375" style="54" customWidth="1"/>
    <col min="6149" max="6150" width="14.85546875" style="54" customWidth="1"/>
    <col min="6151" max="6157" width="13.7109375" style="54" customWidth="1"/>
    <col min="6158" max="6400" width="11.42578125" style="54"/>
    <col min="6401" max="6401" width="2" style="54" customWidth="1"/>
    <col min="6402" max="6404" width="13.7109375" style="54" customWidth="1"/>
    <col min="6405" max="6406" width="14.85546875" style="54" customWidth="1"/>
    <col min="6407" max="6413" width="13.7109375" style="54" customWidth="1"/>
    <col min="6414" max="6656" width="11.42578125" style="54"/>
    <col min="6657" max="6657" width="2" style="54" customWidth="1"/>
    <col min="6658" max="6660" width="13.7109375" style="54" customWidth="1"/>
    <col min="6661" max="6662" width="14.85546875" style="54" customWidth="1"/>
    <col min="6663" max="6669" width="13.7109375" style="54" customWidth="1"/>
    <col min="6670" max="6912" width="11.42578125" style="54"/>
    <col min="6913" max="6913" width="2" style="54" customWidth="1"/>
    <col min="6914" max="6916" width="13.7109375" style="54" customWidth="1"/>
    <col min="6917" max="6918" width="14.85546875" style="54" customWidth="1"/>
    <col min="6919" max="6925" width="13.7109375" style="54" customWidth="1"/>
    <col min="6926" max="7168" width="11.42578125" style="54"/>
    <col min="7169" max="7169" width="2" style="54" customWidth="1"/>
    <col min="7170" max="7172" width="13.7109375" style="54" customWidth="1"/>
    <col min="7173" max="7174" width="14.85546875" style="54" customWidth="1"/>
    <col min="7175" max="7181" width="13.7109375" style="54" customWidth="1"/>
    <col min="7182" max="7424" width="11.42578125" style="54"/>
    <col min="7425" max="7425" width="2" style="54" customWidth="1"/>
    <col min="7426" max="7428" width="13.7109375" style="54" customWidth="1"/>
    <col min="7429" max="7430" width="14.85546875" style="54" customWidth="1"/>
    <col min="7431" max="7437" width="13.7109375" style="54" customWidth="1"/>
    <col min="7438" max="7680" width="11.42578125" style="54"/>
    <col min="7681" max="7681" width="2" style="54" customWidth="1"/>
    <col min="7682" max="7684" width="13.7109375" style="54" customWidth="1"/>
    <col min="7685" max="7686" width="14.85546875" style="54" customWidth="1"/>
    <col min="7687" max="7693" width="13.7109375" style="54" customWidth="1"/>
    <col min="7694" max="7936" width="11.42578125" style="54"/>
    <col min="7937" max="7937" width="2" style="54" customWidth="1"/>
    <col min="7938" max="7940" width="13.7109375" style="54" customWidth="1"/>
    <col min="7941" max="7942" width="14.85546875" style="54" customWidth="1"/>
    <col min="7943" max="7949" width="13.7109375" style="54" customWidth="1"/>
    <col min="7950" max="8192" width="11.42578125" style="54"/>
    <col min="8193" max="8193" width="2" style="54" customWidth="1"/>
    <col min="8194" max="8196" width="13.7109375" style="54" customWidth="1"/>
    <col min="8197" max="8198" width="14.85546875" style="54" customWidth="1"/>
    <col min="8199" max="8205" width="13.7109375" style="54" customWidth="1"/>
    <col min="8206" max="8448" width="11.42578125" style="54"/>
    <col min="8449" max="8449" width="2" style="54" customWidth="1"/>
    <col min="8450" max="8452" width="13.7109375" style="54" customWidth="1"/>
    <col min="8453" max="8454" width="14.85546875" style="54" customWidth="1"/>
    <col min="8455" max="8461" width="13.7109375" style="54" customWidth="1"/>
    <col min="8462" max="8704" width="11.42578125" style="54"/>
    <col min="8705" max="8705" width="2" style="54" customWidth="1"/>
    <col min="8706" max="8708" width="13.7109375" style="54" customWidth="1"/>
    <col min="8709" max="8710" width="14.85546875" style="54" customWidth="1"/>
    <col min="8711" max="8717" width="13.7109375" style="54" customWidth="1"/>
    <col min="8718" max="8960" width="11.42578125" style="54"/>
    <col min="8961" max="8961" width="2" style="54" customWidth="1"/>
    <col min="8962" max="8964" width="13.7109375" style="54" customWidth="1"/>
    <col min="8965" max="8966" width="14.85546875" style="54" customWidth="1"/>
    <col min="8967" max="8973" width="13.7109375" style="54" customWidth="1"/>
    <col min="8974" max="9216" width="11.42578125" style="54"/>
    <col min="9217" max="9217" width="2" style="54" customWidth="1"/>
    <col min="9218" max="9220" width="13.7109375" style="54" customWidth="1"/>
    <col min="9221" max="9222" width="14.85546875" style="54" customWidth="1"/>
    <col min="9223" max="9229" width="13.7109375" style="54" customWidth="1"/>
    <col min="9230" max="9472" width="11.42578125" style="54"/>
    <col min="9473" max="9473" width="2" style="54" customWidth="1"/>
    <col min="9474" max="9476" width="13.7109375" style="54" customWidth="1"/>
    <col min="9477" max="9478" width="14.85546875" style="54" customWidth="1"/>
    <col min="9479" max="9485" width="13.7109375" style="54" customWidth="1"/>
    <col min="9486" max="9728" width="11.42578125" style="54"/>
    <col min="9729" max="9729" width="2" style="54" customWidth="1"/>
    <col min="9730" max="9732" width="13.7109375" style="54" customWidth="1"/>
    <col min="9733" max="9734" width="14.85546875" style="54" customWidth="1"/>
    <col min="9735" max="9741" width="13.7109375" style="54" customWidth="1"/>
    <col min="9742" max="9984" width="11.42578125" style="54"/>
    <col min="9985" max="9985" width="2" style="54" customWidth="1"/>
    <col min="9986" max="9988" width="13.7109375" style="54" customWidth="1"/>
    <col min="9989" max="9990" width="14.85546875" style="54" customWidth="1"/>
    <col min="9991" max="9997" width="13.7109375" style="54" customWidth="1"/>
    <col min="9998" max="10240" width="11.42578125" style="54"/>
    <col min="10241" max="10241" width="2" style="54" customWidth="1"/>
    <col min="10242" max="10244" width="13.7109375" style="54" customWidth="1"/>
    <col min="10245" max="10246" width="14.85546875" style="54" customWidth="1"/>
    <col min="10247" max="10253" width="13.7109375" style="54" customWidth="1"/>
    <col min="10254" max="10496" width="11.42578125" style="54"/>
    <col min="10497" max="10497" width="2" style="54" customWidth="1"/>
    <col min="10498" max="10500" width="13.7109375" style="54" customWidth="1"/>
    <col min="10501" max="10502" width="14.85546875" style="54" customWidth="1"/>
    <col min="10503" max="10509" width="13.7109375" style="54" customWidth="1"/>
    <col min="10510" max="10752" width="11.42578125" style="54"/>
    <col min="10753" max="10753" width="2" style="54" customWidth="1"/>
    <col min="10754" max="10756" width="13.7109375" style="54" customWidth="1"/>
    <col min="10757" max="10758" width="14.85546875" style="54" customWidth="1"/>
    <col min="10759" max="10765" width="13.7109375" style="54" customWidth="1"/>
    <col min="10766" max="11008" width="11.42578125" style="54"/>
    <col min="11009" max="11009" width="2" style="54" customWidth="1"/>
    <col min="11010" max="11012" width="13.7109375" style="54" customWidth="1"/>
    <col min="11013" max="11014" width="14.85546875" style="54" customWidth="1"/>
    <col min="11015" max="11021" width="13.7109375" style="54" customWidth="1"/>
    <col min="11022" max="11264" width="11.42578125" style="54"/>
    <col min="11265" max="11265" width="2" style="54" customWidth="1"/>
    <col min="11266" max="11268" width="13.7109375" style="54" customWidth="1"/>
    <col min="11269" max="11270" width="14.85546875" style="54" customWidth="1"/>
    <col min="11271" max="11277" width="13.7109375" style="54" customWidth="1"/>
    <col min="11278" max="11520" width="11.42578125" style="54"/>
    <col min="11521" max="11521" width="2" style="54" customWidth="1"/>
    <col min="11522" max="11524" width="13.7109375" style="54" customWidth="1"/>
    <col min="11525" max="11526" width="14.85546875" style="54" customWidth="1"/>
    <col min="11527" max="11533" width="13.7109375" style="54" customWidth="1"/>
    <col min="11534" max="11776" width="11.42578125" style="54"/>
    <col min="11777" max="11777" width="2" style="54" customWidth="1"/>
    <col min="11778" max="11780" width="13.7109375" style="54" customWidth="1"/>
    <col min="11781" max="11782" width="14.85546875" style="54" customWidth="1"/>
    <col min="11783" max="11789" width="13.7109375" style="54" customWidth="1"/>
    <col min="11790" max="12032" width="11.42578125" style="54"/>
    <col min="12033" max="12033" width="2" style="54" customWidth="1"/>
    <col min="12034" max="12036" width="13.7109375" style="54" customWidth="1"/>
    <col min="12037" max="12038" width="14.85546875" style="54" customWidth="1"/>
    <col min="12039" max="12045" width="13.7109375" style="54" customWidth="1"/>
    <col min="12046" max="12288" width="11.42578125" style="54"/>
    <col min="12289" max="12289" width="2" style="54" customWidth="1"/>
    <col min="12290" max="12292" width="13.7109375" style="54" customWidth="1"/>
    <col min="12293" max="12294" width="14.85546875" style="54" customWidth="1"/>
    <col min="12295" max="12301" width="13.7109375" style="54" customWidth="1"/>
    <col min="12302" max="12544" width="11.42578125" style="54"/>
    <col min="12545" max="12545" width="2" style="54" customWidth="1"/>
    <col min="12546" max="12548" width="13.7109375" style="54" customWidth="1"/>
    <col min="12549" max="12550" width="14.85546875" style="54" customWidth="1"/>
    <col min="12551" max="12557" width="13.7109375" style="54" customWidth="1"/>
    <col min="12558" max="12800" width="11.42578125" style="54"/>
    <col min="12801" max="12801" width="2" style="54" customWidth="1"/>
    <col min="12802" max="12804" width="13.7109375" style="54" customWidth="1"/>
    <col min="12805" max="12806" width="14.85546875" style="54" customWidth="1"/>
    <col min="12807" max="12813" width="13.7109375" style="54" customWidth="1"/>
    <col min="12814" max="13056" width="11.42578125" style="54"/>
    <col min="13057" max="13057" width="2" style="54" customWidth="1"/>
    <col min="13058" max="13060" width="13.7109375" style="54" customWidth="1"/>
    <col min="13061" max="13062" width="14.85546875" style="54" customWidth="1"/>
    <col min="13063" max="13069" width="13.7109375" style="54" customWidth="1"/>
    <col min="13070" max="13312" width="11.42578125" style="54"/>
    <col min="13313" max="13313" width="2" style="54" customWidth="1"/>
    <col min="13314" max="13316" width="13.7109375" style="54" customWidth="1"/>
    <col min="13317" max="13318" width="14.85546875" style="54" customWidth="1"/>
    <col min="13319" max="13325" width="13.7109375" style="54" customWidth="1"/>
    <col min="13326" max="13568" width="11.42578125" style="54"/>
    <col min="13569" max="13569" width="2" style="54" customWidth="1"/>
    <col min="13570" max="13572" width="13.7109375" style="54" customWidth="1"/>
    <col min="13573" max="13574" width="14.85546875" style="54" customWidth="1"/>
    <col min="13575" max="13581" width="13.7109375" style="54" customWidth="1"/>
    <col min="13582" max="13824" width="11.42578125" style="54"/>
    <col min="13825" max="13825" width="2" style="54" customWidth="1"/>
    <col min="13826" max="13828" width="13.7109375" style="54" customWidth="1"/>
    <col min="13829" max="13830" width="14.85546875" style="54" customWidth="1"/>
    <col min="13831" max="13837" width="13.7109375" style="54" customWidth="1"/>
    <col min="13838" max="14080" width="11.42578125" style="54"/>
    <col min="14081" max="14081" width="2" style="54" customWidth="1"/>
    <col min="14082" max="14084" width="13.7109375" style="54" customWidth="1"/>
    <col min="14085" max="14086" width="14.85546875" style="54" customWidth="1"/>
    <col min="14087" max="14093" width="13.7109375" style="54" customWidth="1"/>
    <col min="14094" max="14336" width="11.42578125" style="54"/>
    <col min="14337" max="14337" width="2" style="54" customWidth="1"/>
    <col min="14338" max="14340" width="13.7109375" style="54" customWidth="1"/>
    <col min="14341" max="14342" width="14.85546875" style="54" customWidth="1"/>
    <col min="14343" max="14349" width="13.7109375" style="54" customWidth="1"/>
    <col min="14350" max="14592" width="11.42578125" style="54"/>
    <col min="14593" max="14593" width="2" style="54" customWidth="1"/>
    <col min="14594" max="14596" width="13.7109375" style="54" customWidth="1"/>
    <col min="14597" max="14598" width="14.85546875" style="54" customWidth="1"/>
    <col min="14599" max="14605" width="13.7109375" style="54" customWidth="1"/>
    <col min="14606" max="14848" width="11.42578125" style="54"/>
    <col min="14849" max="14849" width="2" style="54" customWidth="1"/>
    <col min="14850" max="14852" width="13.7109375" style="54" customWidth="1"/>
    <col min="14853" max="14854" width="14.85546875" style="54" customWidth="1"/>
    <col min="14855" max="14861" width="13.7109375" style="54" customWidth="1"/>
    <col min="14862" max="15104" width="11.42578125" style="54"/>
    <col min="15105" max="15105" width="2" style="54" customWidth="1"/>
    <col min="15106" max="15108" width="13.7109375" style="54" customWidth="1"/>
    <col min="15109" max="15110" width="14.85546875" style="54" customWidth="1"/>
    <col min="15111" max="15117" width="13.7109375" style="54" customWidth="1"/>
    <col min="15118" max="15360" width="11.42578125" style="54"/>
    <col min="15361" max="15361" width="2" style="54" customWidth="1"/>
    <col min="15362" max="15364" width="13.7109375" style="54" customWidth="1"/>
    <col min="15365" max="15366" width="14.85546875" style="54" customWidth="1"/>
    <col min="15367" max="15373" width="13.7109375" style="54" customWidth="1"/>
    <col min="15374" max="15616" width="11.42578125" style="54"/>
    <col min="15617" max="15617" width="2" style="54" customWidth="1"/>
    <col min="15618" max="15620" width="13.7109375" style="54" customWidth="1"/>
    <col min="15621" max="15622" width="14.85546875" style="54" customWidth="1"/>
    <col min="15623" max="15629" width="13.7109375" style="54" customWidth="1"/>
    <col min="15630" max="15872" width="11.42578125" style="54"/>
    <col min="15873" max="15873" width="2" style="54" customWidth="1"/>
    <col min="15874" max="15876" width="13.7109375" style="54" customWidth="1"/>
    <col min="15877" max="15878" width="14.85546875" style="54" customWidth="1"/>
    <col min="15879" max="15885" width="13.7109375" style="54" customWidth="1"/>
    <col min="15886" max="16128" width="11.42578125" style="54"/>
    <col min="16129" max="16129" width="2" style="54" customWidth="1"/>
    <col min="16130" max="16132" width="13.7109375" style="54" customWidth="1"/>
    <col min="16133" max="16134" width="14.85546875" style="54" customWidth="1"/>
    <col min="16135" max="16141" width="13.7109375" style="54" customWidth="1"/>
    <col min="16142" max="16384" width="11.42578125" style="54"/>
  </cols>
  <sheetData>
    <row r="2" spans="2:13" s="50" customFormat="1" ht="15.75" x14ac:dyDescent="0.25">
      <c r="B2" s="50" t="s">
        <v>1351</v>
      </c>
    </row>
    <row r="4" spans="2:13" ht="39" thickBot="1" x14ac:dyDescent="0.25">
      <c r="B4" s="51" t="s">
        <v>74</v>
      </c>
      <c r="C4" s="52" t="s">
        <v>1352</v>
      </c>
      <c r="D4" s="52" t="s">
        <v>1353</v>
      </c>
      <c r="E4" s="52" t="s">
        <v>1354</v>
      </c>
      <c r="F4" s="52" t="s">
        <v>1355</v>
      </c>
      <c r="G4" s="52" t="s">
        <v>1356</v>
      </c>
      <c r="H4" s="52" t="s">
        <v>1357</v>
      </c>
      <c r="I4" s="52" t="s">
        <v>1358</v>
      </c>
      <c r="J4" s="52" t="s">
        <v>1359</v>
      </c>
      <c r="K4" s="52" t="s">
        <v>85</v>
      </c>
      <c r="L4" s="52" t="s">
        <v>1360</v>
      </c>
      <c r="M4" s="53" t="s">
        <v>87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1361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74</v>
      </c>
      <c r="E10" s="64" t="s">
        <v>1354</v>
      </c>
      <c r="F10" s="64" t="s">
        <v>1355</v>
      </c>
      <c r="G10" s="64" t="s">
        <v>1356</v>
      </c>
      <c r="H10" s="64" t="s">
        <v>1357</v>
      </c>
      <c r="I10" s="64" t="s">
        <v>1358</v>
      </c>
      <c r="J10" s="64" t="s">
        <v>1359</v>
      </c>
      <c r="K10" s="64" t="s">
        <v>1360</v>
      </c>
      <c r="L10" s="65" t="s">
        <v>87</v>
      </c>
      <c r="M10" s="66"/>
    </row>
    <row r="11" spans="2:13" ht="13.15" customHeight="1" x14ac:dyDescent="0.2">
      <c r="B11" s="143" t="s">
        <v>1362</v>
      </c>
      <c r="C11" s="143"/>
      <c r="D11" s="67">
        <f>DatosDelitos!C5+DatosDelitos!C13-DatosDelitos!C17</f>
        <v>0</v>
      </c>
      <c r="E11" s="68">
        <f>DatosDelitos!H5+DatosDelitos!H13-DatosDelitos!H17</f>
        <v>0</v>
      </c>
      <c r="F11" s="68">
        <f>DatosDelitos!I5+DatosDelitos!I13-DatosDelitos!I17</f>
        <v>0</v>
      </c>
      <c r="G11" s="68">
        <f>DatosDelitos!J5+DatosDelitos!J13-DatosDelitos!J17</f>
        <v>0</v>
      </c>
      <c r="H11" s="69">
        <f>DatosDelitos!K5+DatosDelitos!K13-DatosDelitos!K17</f>
        <v>0</v>
      </c>
      <c r="I11" s="69">
        <f>DatosDelitos!L5+DatosDelitos!L13-DatosDelitos!L17</f>
        <v>0</v>
      </c>
      <c r="J11" s="69">
        <f>DatosDelitos!M5+DatosDelitos!M13-DatosDelitos!M17</f>
        <v>0</v>
      </c>
      <c r="K11" s="69">
        <f>DatosDelitos!O5+DatosDelitos!O13-DatosDelitos!O17</f>
        <v>0</v>
      </c>
      <c r="L11" s="70">
        <f>DatosDelitos!P5+DatosDelitos!P13-DatosDelitos!P17</f>
        <v>0</v>
      </c>
    </row>
    <row r="12" spans="2:13" ht="13.15" customHeight="1" x14ac:dyDescent="0.2">
      <c r="B12" s="140" t="s">
        <v>99</v>
      </c>
      <c r="C12" s="140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15" customHeight="1" x14ac:dyDescent="0.2">
      <c r="B13" s="140" t="s">
        <v>117</v>
      </c>
      <c r="C13" s="140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15" customHeight="1" x14ac:dyDescent="0.2">
      <c r="B14" s="140" t="s">
        <v>122</v>
      </c>
      <c r="C14" s="140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15" customHeight="1" x14ac:dyDescent="0.2">
      <c r="B15" s="140" t="s">
        <v>1363</v>
      </c>
      <c r="C15" s="140"/>
      <c r="D15" s="71">
        <f>DatosDelitos!C17+DatosDelitos!C44</f>
        <v>0</v>
      </c>
      <c r="E15" s="72">
        <f>DatosDelitos!H17+DatosDelitos!H44</f>
        <v>0</v>
      </c>
      <c r="F15" s="72">
        <f>DatosDelitos!I16+DatosDelitos!I44</f>
        <v>0</v>
      </c>
      <c r="G15" s="72">
        <f>DatosDelitos!J17+DatosDelitos!J44</f>
        <v>0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0</v>
      </c>
      <c r="L15" s="73">
        <f>DatosDelitos!P17+DatosDelitos!P44</f>
        <v>0</v>
      </c>
    </row>
    <row r="16" spans="2:13" ht="13.15" customHeight="1" x14ac:dyDescent="0.2">
      <c r="B16" s="140" t="s">
        <v>1364</v>
      </c>
      <c r="C16" s="140"/>
      <c r="D16" s="71">
        <f>DatosDelitos!C30</f>
        <v>0</v>
      </c>
      <c r="E16" s="72">
        <f>DatosDelitos!H30</f>
        <v>0</v>
      </c>
      <c r="F16" s="72">
        <f>DatosDelitos!I30</f>
        <v>0</v>
      </c>
      <c r="G16" s="72">
        <f>DatosDelitos!J30</f>
        <v>0</v>
      </c>
      <c r="H16" s="72">
        <f>DatosDelitos!K30</f>
        <v>0</v>
      </c>
      <c r="I16" s="72">
        <f>DatosDelitos!L30</f>
        <v>0</v>
      </c>
      <c r="J16" s="72">
        <f>DatosDelitos!M30</f>
        <v>0</v>
      </c>
      <c r="K16" s="72">
        <f>DatosDelitos!O30</f>
        <v>0</v>
      </c>
      <c r="L16" s="73">
        <f>DatosDelitos!P30</f>
        <v>0</v>
      </c>
    </row>
    <row r="17" spans="2:12" ht="13.15" customHeight="1" x14ac:dyDescent="0.2">
      <c r="B17" s="142" t="s">
        <v>1365</v>
      </c>
      <c r="C17" s="142"/>
      <c r="D17" s="71">
        <f>DatosDelitos!C42-DatosDelitos!C44</f>
        <v>0</v>
      </c>
      <c r="E17" s="72">
        <f>DatosDelitos!H42-DatosDelitos!H44</f>
        <v>0</v>
      </c>
      <c r="F17" s="72">
        <f>DatosDelitos!I42-DatosDelitos!I44</f>
        <v>0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15" customHeight="1" x14ac:dyDescent="0.2">
      <c r="B18" s="140" t="s">
        <v>1366</v>
      </c>
      <c r="C18" s="140"/>
      <c r="D18" s="71">
        <f>DatosDelitos!C50</f>
        <v>0</v>
      </c>
      <c r="E18" s="72">
        <f>DatosDelitos!H50</f>
        <v>0</v>
      </c>
      <c r="F18" s="72">
        <f>DatosDelitos!I50</f>
        <v>0</v>
      </c>
      <c r="G18" s="72">
        <f>DatosDelitos!J50</f>
        <v>0</v>
      </c>
      <c r="H18" s="72">
        <f>DatosDelitos!K50</f>
        <v>0</v>
      </c>
      <c r="I18" s="72">
        <f>DatosDelitos!L50</f>
        <v>0</v>
      </c>
      <c r="J18" s="72">
        <f>DatosDelitos!M50</f>
        <v>0</v>
      </c>
      <c r="K18" s="72">
        <f>DatosDelitos!O50</f>
        <v>0</v>
      </c>
      <c r="L18" s="73">
        <f>DatosDelitos!P50</f>
        <v>0</v>
      </c>
    </row>
    <row r="19" spans="2:12" ht="13.15" customHeight="1" x14ac:dyDescent="0.2">
      <c r="B19" s="140" t="s">
        <v>1367</v>
      </c>
      <c r="C19" s="140"/>
      <c r="D19" s="71">
        <f>DatosDelitos!C72</f>
        <v>0</v>
      </c>
      <c r="E19" s="72">
        <f>DatosDelitos!H72</f>
        <v>0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">
      <c r="B20" s="140" t="s">
        <v>1368</v>
      </c>
      <c r="C20" s="140"/>
      <c r="D20" s="71">
        <f>DatosDelitos!C74</f>
        <v>1</v>
      </c>
      <c r="E20" s="72">
        <f>DatosDelitos!H74</f>
        <v>0</v>
      </c>
      <c r="F20" s="72">
        <f>DatosDelitos!I74</f>
        <v>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0</v>
      </c>
      <c r="K20" s="72">
        <f>DatosDelitos!O74</f>
        <v>0</v>
      </c>
      <c r="L20" s="73">
        <f>DatosDelitos!P74</f>
        <v>0</v>
      </c>
    </row>
    <row r="21" spans="2:12" ht="13.15" customHeight="1" x14ac:dyDescent="0.2">
      <c r="B21" s="142" t="s">
        <v>1369</v>
      </c>
      <c r="C21" s="142"/>
      <c r="D21" s="71">
        <f>DatosDelitos!C82</f>
        <v>0</v>
      </c>
      <c r="E21" s="72">
        <f>DatosDelitos!H82</f>
        <v>0</v>
      </c>
      <c r="F21" s="72">
        <f>DatosDelitos!I82</f>
        <v>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0</v>
      </c>
    </row>
    <row r="22" spans="2:12" ht="13.15" customHeight="1" x14ac:dyDescent="0.2">
      <c r="B22" s="140" t="s">
        <v>1370</v>
      </c>
      <c r="C22" s="140"/>
      <c r="D22" s="71">
        <f>DatosDelitos!C85</f>
        <v>0</v>
      </c>
      <c r="E22" s="72">
        <f>DatosDelitos!H85</f>
        <v>0</v>
      </c>
      <c r="F22" s="72">
        <f>DatosDelitos!I85</f>
        <v>0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0</v>
      </c>
    </row>
    <row r="23" spans="2:12" ht="13.15" customHeight="1" x14ac:dyDescent="0.2">
      <c r="B23" s="140" t="s">
        <v>1020</v>
      </c>
      <c r="C23" s="140"/>
      <c r="D23" s="71">
        <f>DatosDelitos!C97</f>
        <v>0</v>
      </c>
      <c r="E23" s="72">
        <f>DatosDelitos!H97</f>
        <v>0</v>
      </c>
      <c r="F23" s="72">
        <f>DatosDelitos!I97</f>
        <v>0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0</v>
      </c>
      <c r="L23" s="73">
        <f>DatosDelitos!P97</f>
        <v>0</v>
      </c>
    </row>
    <row r="24" spans="2:12" ht="27" customHeight="1" x14ac:dyDescent="0.2">
      <c r="B24" s="140" t="s">
        <v>1371</v>
      </c>
      <c r="C24" s="140"/>
      <c r="D24" s="71">
        <f>DatosDelitos!C131</f>
        <v>0</v>
      </c>
      <c r="E24" s="72">
        <f>DatosDelitos!H131</f>
        <v>0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0</v>
      </c>
    </row>
    <row r="25" spans="2:12" ht="13.15" customHeight="1" x14ac:dyDescent="0.2">
      <c r="B25" s="140" t="s">
        <v>1372</v>
      </c>
      <c r="C25" s="140"/>
      <c r="D25" s="71">
        <f>DatosDelitos!C137</f>
        <v>0</v>
      </c>
      <c r="E25" s="72">
        <f>DatosDelitos!H137</f>
        <v>0</v>
      </c>
      <c r="F25" s="72">
        <f>DatosDelitos!I137</f>
        <v>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0</v>
      </c>
    </row>
    <row r="26" spans="2:12" ht="13.15" customHeight="1" x14ac:dyDescent="0.2">
      <c r="B26" s="142" t="s">
        <v>1373</v>
      </c>
      <c r="C26" s="142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0</v>
      </c>
    </row>
    <row r="27" spans="2:12" ht="38.25" customHeight="1" x14ac:dyDescent="0.2">
      <c r="B27" s="140" t="s">
        <v>1374</v>
      </c>
      <c r="C27" s="140"/>
      <c r="D27" s="71">
        <f>DatosDelitos!C147</f>
        <v>0</v>
      </c>
      <c r="E27" s="72">
        <f>DatosDelitos!H147</f>
        <v>0</v>
      </c>
      <c r="F27" s="72">
        <f>DatosDelitos!I147</f>
        <v>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0</v>
      </c>
    </row>
    <row r="28" spans="2:12" ht="13.15" customHeight="1" x14ac:dyDescent="0.2">
      <c r="B28" s="140" t="s">
        <v>1375</v>
      </c>
      <c r="C28" s="140"/>
      <c r="D28" s="71">
        <f>DatosDelitos!C156+SUM(DatosDelitos!C167:C172)</f>
        <v>0</v>
      </c>
      <c r="E28" s="72">
        <f>DatosDelitos!H156+SUM(DatosDelitos!H167:H172)</f>
        <v>0</v>
      </c>
      <c r="F28" s="72">
        <f>DatosDelitos!I156+SUM(DatosDelitos!I167:I172)</f>
        <v>0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0</v>
      </c>
    </row>
    <row r="29" spans="2:12" ht="13.15" customHeight="1" x14ac:dyDescent="0.2">
      <c r="B29" s="140" t="s">
        <v>1376</v>
      </c>
      <c r="C29" s="140"/>
      <c r="D29" s="71">
        <f>SUM(DatosDelitos!C173:C177)</f>
        <v>0</v>
      </c>
      <c r="E29" s="72">
        <f>SUM(DatosDelitos!H173:H177)</f>
        <v>0</v>
      </c>
      <c r="F29" s="72">
        <f>SUM(DatosDelitos!I173:I177)</f>
        <v>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0</v>
      </c>
      <c r="L29" s="72">
        <f>SUM(DatosDelitos!P173:P177)</f>
        <v>0</v>
      </c>
    </row>
    <row r="30" spans="2:12" ht="13.15" customHeight="1" x14ac:dyDescent="0.2">
      <c r="B30" s="140" t="s">
        <v>1377</v>
      </c>
      <c r="C30" s="140"/>
      <c r="D30" s="71">
        <f>DatosDelitos!C178</f>
        <v>0</v>
      </c>
      <c r="E30" s="72">
        <f>DatosDelitos!H178</f>
        <v>0</v>
      </c>
      <c r="F30" s="72">
        <f>DatosDelitos!I178</f>
        <v>0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0</v>
      </c>
    </row>
    <row r="31" spans="2:12" ht="13.15" customHeight="1" x14ac:dyDescent="0.2">
      <c r="B31" s="140" t="s">
        <v>1378</v>
      </c>
      <c r="C31" s="140"/>
      <c r="D31" s="71">
        <f>DatosDelitos!C186</f>
        <v>0</v>
      </c>
      <c r="E31" s="72">
        <f>DatosDelitos!H186</f>
        <v>0</v>
      </c>
      <c r="F31" s="72">
        <f>DatosDelitos!I186</f>
        <v>0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0</v>
      </c>
    </row>
    <row r="32" spans="2:12" ht="13.15" customHeight="1" x14ac:dyDescent="0.2">
      <c r="B32" s="140" t="s">
        <v>1379</v>
      </c>
      <c r="C32" s="140"/>
      <c r="D32" s="71">
        <f>DatosDelitos!C201</f>
        <v>0</v>
      </c>
      <c r="E32" s="72">
        <f>DatosDelitos!H201</f>
        <v>0</v>
      </c>
      <c r="F32" s="72">
        <f>DatosDelitos!I201</f>
        <v>0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0</v>
      </c>
    </row>
    <row r="33" spans="2:13" ht="13.15" customHeight="1" x14ac:dyDescent="0.2">
      <c r="B33" s="140" t="s">
        <v>1380</v>
      </c>
      <c r="C33" s="140"/>
      <c r="D33" s="71">
        <f>DatosDelitos!C223</f>
        <v>3</v>
      </c>
      <c r="E33" s="72">
        <f>DatosDelitos!H223</f>
        <v>0</v>
      </c>
      <c r="F33" s="72">
        <f>DatosDelitos!I223</f>
        <v>0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0</v>
      </c>
      <c r="L33" s="72">
        <f>DatosDelitos!P223</f>
        <v>0</v>
      </c>
    </row>
    <row r="34" spans="2:13" ht="13.15" customHeight="1" x14ac:dyDescent="0.2">
      <c r="B34" s="140" t="s">
        <v>1381</v>
      </c>
      <c r="C34" s="140"/>
      <c r="D34" s="71">
        <f>DatosDelitos!C244</f>
        <v>0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15" customHeight="1" x14ac:dyDescent="0.2">
      <c r="B35" s="140" t="s">
        <v>1382</v>
      </c>
      <c r="C35" s="140"/>
      <c r="D35" s="71">
        <f>DatosDelitos!C271</f>
        <v>0</v>
      </c>
      <c r="E35" s="72">
        <f>DatosDelitos!H271</f>
        <v>0</v>
      </c>
      <c r="F35" s="72">
        <f>DatosDelitos!I271</f>
        <v>0</v>
      </c>
      <c r="G35" s="72">
        <f>DatosDelitos!J271</f>
        <v>0</v>
      </c>
      <c r="H35" s="72">
        <f>DatosDelitos!K271</f>
        <v>0</v>
      </c>
      <c r="I35" s="72">
        <f>DatosDelitos!L271</f>
        <v>0</v>
      </c>
      <c r="J35" s="72">
        <f>DatosDelitos!M271</f>
        <v>0</v>
      </c>
      <c r="K35" s="72">
        <f>DatosDelitos!O271</f>
        <v>0</v>
      </c>
      <c r="L35" s="72">
        <f>DatosDelitos!P271</f>
        <v>0</v>
      </c>
    </row>
    <row r="36" spans="2:13" ht="38.25" customHeight="1" x14ac:dyDescent="0.2">
      <c r="B36" s="140" t="s">
        <v>1383</v>
      </c>
      <c r="C36" s="140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15" customHeight="1" x14ac:dyDescent="0.2">
      <c r="B37" s="140" t="s">
        <v>1384</v>
      </c>
      <c r="C37" s="140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15" customHeight="1" x14ac:dyDescent="0.2">
      <c r="B38" s="140" t="s">
        <v>1385</v>
      </c>
      <c r="C38" s="140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15" customHeight="1" x14ac:dyDescent="0.2">
      <c r="B39" s="140" t="s">
        <v>1386</v>
      </c>
      <c r="C39" s="140"/>
      <c r="D39" s="71">
        <f>DatosDelitos!C323</f>
        <v>27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15" customHeight="1" x14ac:dyDescent="0.2">
      <c r="B40" s="140" t="s">
        <v>1387</v>
      </c>
      <c r="C40" s="140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15" customHeight="1" x14ac:dyDescent="0.2">
      <c r="B41" s="140" t="s">
        <v>722</v>
      </c>
      <c r="C41" s="140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15" customHeight="1" x14ac:dyDescent="0.2">
      <c r="B42" s="140" t="s">
        <v>1388</v>
      </c>
      <c r="C42" s="140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" customHeight="1" thickBot="1" x14ac:dyDescent="0.25">
      <c r="B43" s="141" t="s">
        <v>726</v>
      </c>
      <c r="C43" s="141"/>
      <c r="D43" s="74">
        <f>SUM(D11:D42)</f>
        <v>31</v>
      </c>
      <c r="E43" s="74">
        <f>SUM(E11:E42)</f>
        <v>0</v>
      </c>
      <c r="F43" s="74">
        <f t="shared" ref="F43:L43" si="0">SUM(F11:F42)</f>
        <v>0</v>
      </c>
      <c r="G43" s="74">
        <f t="shared" si="0"/>
        <v>0</v>
      </c>
      <c r="H43" s="74">
        <f t="shared" si="0"/>
        <v>0</v>
      </c>
      <c r="I43" s="74">
        <f t="shared" si="0"/>
        <v>0</v>
      </c>
      <c r="J43" s="74">
        <f t="shared" si="0"/>
        <v>0</v>
      </c>
      <c r="K43" s="74">
        <f t="shared" si="0"/>
        <v>0</v>
      </c>
      <c r="L43" s="74">
        <f t="shared" si="0"/>
        <v>0</v>
      </c>
    </row>
    <row r="46" spans="2:13" ht="15.75" x14ac:dyDescent="0.25">
      <c r="B46" s="75" t="s">
        <v>1389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1352</v>
      </c>
      <c r="E48" s="53" t="s">
        <v>1353</v>
      </c>
    </row>
    <row r="49" spans="2:5" ht="13.15" customHeight="1" x14ac:dyDescent="0.25">
      <c r="B49" s="139" t="s">
        <v>1390</v>
      </c>
      <c r="C49" s="139"/>
      <c r="D49" s="77">
        <f>DatosDelitos!F5</f>
        <v>0</v>
      </c>
      <c r="E49" s="77">
        <f>DatosDelitos!G5</f>
        <v>0</v>
      </c>
    </row>
    <row r="50" spans="2:5" ht="13.15" customHeight="1" x14ac:dyDescent="0.25">
      <c r="B50" s="139" t="s">
        <v>1391</v>
      </c>
      <c r="C50" s="139"/>
      <c r="D50" s="77">
        <f>DatosDelitos!F13-DatosDelitos!F17</f>
        <v>0</v>
      </c>
      <c r="E50" s="77">
        <f>DatosDelitos!G13-DatosDelitos!G17</f>
        <v>0</v>
      </c>
    </row>
    <row r="51" spans="2:5" ht="13.15" customHeight="1" x14ac:dyDescent="0.25">
      <c r="B51" s="139" t="s">
        <v>99</v>
      </c>
      <c r="C51" s="139"/>
      <c r="D51" s="77">
        <f>DatosDelitos!F10</f>
        <v>0</v>
      </c>
      <c r="E51" s="77">
        <f>DatosDelitos!G10</f>
        <v>0</v>
      </c>
    </row>
    <row r="52" spans="2:5" ht="13.15" customHeight="1" x14ac:dyDescent="0.25">
      <c r="B52" s="139" t="s">
        <v>117</v>
      </c>
      <c r="C52" s="139"/>
      <c r="D52" s="77">
        <f>DatosDelitos!F20</f>
        <v>0</v>
      </c>
      <c r="E52" s="77">
        <f>DatosDelitos!G20</f>
        <v>0</v>
      </c>
    </row>
    <row r="53" spans="2:5" ht="13.15" customHeight="1" x14ac:dyDescent="0.25">
      <c r="B53" s="139" t="s">
        <v>122</v>
      </c>
      <c r="C53" s="139"/>
      <c r="D53" s="77">
        <f>DatosDelitos!F23</f>
        <v>0</v>
      </c>
      <c r="E53" s="77">
        <f>DatosDelitos!G23</f>
        <v>0</v>
      </c>
    </row>
    <row r="54" spans="2:5" ht="13.15" customHeight="1" x14ac:dyDescent="0.25">
      <c r="B54" s="139" t="s">
        <v>1363</v>
      </c>
      <c r="C54" s="139"/>
      <c r="D54" s="77">
        <f>DatosDelitos!F17+DatosDelitos!F44</f>
        <v>0</v>
      </c>
      <c r="E54" s="77">
        <f>DatosDelitos!G17+DatosDelitos!G44</f>
        <v>0</v>
      </c>
    </row>
    <row r="55" spans="2:5" ht="13.15" customHeight="1" x14ac:dyDescent="0.25">
      <c r="B55" s="139" t="s">
        <v>1364</v>
      </c>
      <c r="C55" s="139"/>
      <c r="D55" s="77">
        <f>DatosDelitos!F30</f>
        <v>0</v>
      </c>
      <c r="E55" s="77">
        <f>DatosDelitos!G30</f>
        <v>0</v>
      </c>
    </row>
    <row r="56" spans="2:5" ht="13.15" customHeight="1" x14ac:dyDescent="0.25">
      <c r="B56" s="139" t="s">
        <v>1365</v>
      </c>
      <c r="C56" s="139"/>
      <c r="D56" s="77">
        <f>DatosDelitos!F42-DatosDelitos!F44</f>
        <v>0</v>
      </c>
      <c r="E56" s="77">
        <f>DatosDelitos!G42-DatosDelitos!G44</f>
        <v>0</v>
      </c>
    </row>
    <row r="57" spans="2:5" ht="13.15" customHeight="1" x14ac:dyDescent="0.25">
      <c r="B57" s="139" t="s">
        <v>1366</v>
      </c>
      <c r="C57" s="139"/>
      <c r="D57" s="77">
        <f>DatosDelitos!F50</f>
        <v>0</v>
      </c>
      <c r="E57" s="77">
        <f>DatosDelitos!G50</f>
        <v>0</v>
      </c>
    </row>
    <row r="58" spans="2:5" ht="13.15" customHeight="1" x14ac:dyDescent="0.25">
      <c r="B58" s="139" t="s">
        <v>1367</v>
      </c>
      <c r="C58" s="139"/>
      <c r="D58" s="77">
        <f>DatosDelitos!F72</f>
        <v>0</v>
      </c>
      <c r="E58" s="77">
        <f>DatosDelitos!G72</f>
        <v>0</v>
      </c>
    </row>
    <row r="59" spans="2:5" ht="27" customHeight="1" x14ac:dyDescent="0.25">
      <c r="B59" s="139" t="s">
        <v>1392</v>
      </c>
      <c r="C59" s="139"/>
      <c r="D59" s="77">
        <f>DatosDelitos!F74</f>
        <v>0</v>
      </c>
      <c r="E59" s="77">
        <f>DatosDelitos!G74</f>
        <v>0</v>
      </c>
    </row>
    <row r="60" spans="2:5" ht="13.15" customHeight="1" x14ac:dyDescent="0.25">
      <c r="B60" s="139" t="s">
        <v>1369</v>
      </c>
      <c r="C60" s="139"/>
      <c r="D60" s="77">
        <f>DatosDelitos!F82</f>
        <v>0</v>
      </c>
      <c r="E60" s="77">
        <f>DatosDelitos!G82</f>
        <v>0</v>
      </c>
    </row>
    <row r="61" spans="2:5" ht="13.15" customHeight="1" x14ac:dyDescent="0.25">
      <c r="B61" s="139" t="s">
        <v>1370</v>
      </c>
      <c r="C61" s="139"/>
      <c r="D61" s="77">
        <f>DatosDelitos!F85</f>
        <v>0</v>
      </c>
      <c r="E61" s="77">
        <f>DatosDelitos!G85</f>
        <v>0</v>
      </c>
    </row>
    <row r="62" spans="2:5" ht="13.15" customHeight="1" x14ac:dyDescent="0.25">
      <c r="B62" s="139" t="s">
        <v>1020</v>
      </c>
      <c r="C62" s="139"/>
      <c r="D62" s="77">
        <f>DatosDelitos!F97</f>
        <v>0</v>
      </c>
      <c r="E62" s="77">
        <f>DatosDelitos!G97</f>
        <v>0</v>
      </c>
    </row>
    <row r="63" spans="2:5" ht="27" customHeight="1" x14ac:dyDescent="0.25">
      <c r="B63" s="139" t="s">
        <v>1393</v>
      </c>
      <c r="C63" s="139"/>
      <c r="D63" s="77">
        <f>DatosDelitos!F131</f>
        <v>0</v>
      </c>
      <c r="E63" s="77">
        <f>DatosDelitos!G131</f>
        <v>0</v>
      </c>
    </row>
    <row r="64" spans="2:5" ht="13.15" customHeight="1" x14ac:dyDescent="0.25">
      <c r="B64" s="139" t="s">
        <v>1372</v>
      </c>
      <c r="C64" s="139"/>
      <c r="D64" s="77">
        <f>DatosDelitos!F137</f>
        <v>0</v>
      </c>
      <c r="E64" s="77">
        <f>DatosDelitos!G137</f>
        <v>0</v>
      </c>
    </row>
    <row r="65" spans="2:5" ht="13.15" customHeight="1" x14ac:dyDescent="0.25">
      <c r="B65" s="139" t="s">
        <v>1373</v>
      </c>
      <c r="C65" s="139"/>
      <c r="D65" s="77">
        <f>DatosDelitos!F144</f>
        <v>0</v>
      </c>
      <c r="E65" s="77">
        <f>DatosDelitos!G144</f>
        <v>0</v>
      </c>
    </row>
    <row r="66" spans="2:5" ht="40.5" customHeight="1" x14ac:dyDescent="0.25">
      <c r="B66" s="139" t="s">
        <v>1374</v>
      </c>
      <c r="C66" s="139"/>
      <c r="D66" s="77">
        <f>DatosDelitos!F147</f>
        <v>0</v>
      </c>
      <c r="E66" s="77">
        <f>DatosDelitos!G147</f>
        <v>0</v>
      </c>
    </row>
    <row r="67" spans="2:5" ht="13.15" customHeight="1" x14ac:dyDescent="0.25">
      <c r="B67" s="139" t="s">
        <v>1375</v>
      </c>
      <c r="C67" s="139"/>
      <c r="D67" s="77">
        <f>DatosDelitos!F156+SUM(DatosDelitos!F167:G172)</f>
        <v>0</v>
      </c>
      <c r="E67" s="77">
        <f>DatosDelitos!G156+SUM(DatosDelitos!G167:H172)</f>
        <v>0</v>
      </c>
    </row>
    <row r="68" spans="2:5" ht="13.15" customHeight="1" x14ac:dyDescent="0.25">
      <c r="B68" s="139" t="s">
        <v>1376</v>
      </c>
      <c r="C68" s="139"/>
      <c r="D68" s="77">
        <f>SUM(DatosDelitos!F173:G177)</f>
        <v>0</v>
      </c>
      <c r="E68" s="77">
        <f>SUM(DatosDelitos!G173:H177)</f>
        <v>0</v>
      </c>
    </row>
    <row r="69" spans="2:5" ht="13.15" customHeight="1" x14ac:dyDescent="0.25">
      <c r="B69" s="139" t="s">
        <v>1377</v>
      </c>
      <c r="C69" s="139"/>
      <c r="D69" s="77">
        <f>DatosDelitos!F178</f>
        <v>0</v>
      </c>
      <c r="E69" s="77">
        <f>DatosDelitos!G178</f>
        <v>0</v>
      </c>
    </row>
    <row r="70" spans="2:5" ht="13.15" customHeight="1" x14ac:dyDescent="0.25">
      <c r="B70" s="139" t="s">
        <v>1378</v>
      </c>
      <c r="C70" s="139"/>
      <c r="D70" s="77">
        <f>DatosDelitos!F186</f>
        <v>0</v>
      </c>
      <c r="E70" s="77">
        <f>DatosDelitos!G186</f>
        <v>0</v>
      </c>
    </row>
    <row r="71" spans="2:5" ht="13.15" customHeight="1" x14ac:dyDescent="0.25">
      <c r="B71" s="139" t="s">
        <v>1379</v>
      </c>
      <c r="C71" s="139"/>
      <c r="D71" s="77">
        <f>DatosDelitos!F201</f>
        <v>0</v>
      </c>
      <c r="E71" s="77">
        <f>DatosDelitos!G201</f>
        <v>0</v>
      </c>
    </row>
    <row r="72" spans="2:5" ht="13.15" customHeight="1" x14ac:dyDescent="0.25">
      <c r="B72" s="139" t="s">
        <v>1380</v>
      </c>
      <c r="C72" s="139"/>
      <c r="D72" s="77">
        <f>DatosDelitos!F223</f>
        <v>0</v>
      </c>
      <c r="E72" s="77">
        <f>DatosDelitos!G223</f>
        <v>0</v>
      </c>
    </row>
    <row r="73" spans="2:5" ht="13.15" customHeight="1" x14ac:dyDescent="0.25">
      <c r="B73" s="139" t="s">
        <v>1381</v>
      </c>
      <c r="C73" s="139"/>
      <c r="D73" s="77">
        <f>DatosDelitos!F244</f>
        <v>0</v>
      </c>
      <c r="E73" s="77">
        <f>DatosDelitos!G244</f>
        <v>0</v>
      </c>
    </row>
    <row r="74" spans="2:5" ht="13.15" customHeight="1" x14ac:dyDescent="0.25">
      <c r="B74" s="139" t="s">
        <v>1382</v>
      </c>
      <c r="C74" s="139"/>
      <c r="D74" s="77">
        <f>DatosDelitos!F271</f>
        <v>0</v>
      </c>
      <c r="E74" s="77">
        <f>DatosDelitos!G271</f>
        <v>0</v>
      </c>
    </row>
    <row r="75" spans="2:5" ht="38.25" customHeight="1" x14ac:dyDescent="0.25">
      <c r="B75" s="139" t="s">
        <v>1383</v>
      </c>
      <c r="C75" s="139"/>
      <c r="D75" s="77">
        <f>DatosDelitos!F301</f>
        <v>0</v>
      </c>
      <c r="E75" s="77">
        <f>DatosDelitos!G301</f>
        <v>0</v>
      </c>
    </row>
    <row r="76" spans="2:5" ht="13.15" customHeight="1" x14ac:dyDescent="0.25">
      <c r="B76" s="139" t="s">
        <v>1384</v>
      </c>
      <c r="C76" s="139"/>
      <c r="D76" s="77">
        <f>DatosDelitos!F305</f>
        <v>0</v>
      </c>
      <c r="E76" s="77">
        <f>DatosDelitos!G305</f>
        <v>0</v>
      </c>
    </row>
    <row r="77" spans="2:5" ht="13.15" customHeight="1" x14ac:dyDescent="0.25">
      <c r="B77" s="139" t="s">
        <v>1385</v>
      </c>
      <c r="C77" s="139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" customHeight="1" x14ac:dyDescent="0.25">
      <c r="B78" s="139" t="s">
        <v>1386</v>
      </c>
      <c r="C78" s="139"/>
      <c r="D78" s="77">
        <f>DatosDelitos!F323</f>
        <v>0</v>
      </c>
      <c r="E78" s="77">
        <f>DatosDelitos!G323</f>
        <v>0</v>
      </c>
    </row>
    <row r="79" spans="2:5" ht="15" x14ac:dyDescent="0.25">
      <c r="B79" s="138" t="s">
        <v>1387</v>
      </c>
      <c r="C79" s="138"/>
      <c r="D79" s="77">
        <f>DatosDelitos!F325</f>
        <v>0</v>
      </c>
      <c r="E79" s="77">
        <f>DatosDelitos!G325</f>
        <v>0</v>
      </c>
    </row>
    <row r="80" spans="2:5" ht="15" x14ac:dyDescent="0.25">
      <c r="B80" s="138" t="s">
        <v>722</v>
      </c>
      <c r="C80" s="138"/>
      <c r="D80" s="77">
        <f>DatosDelitos!F337</f>
        <v>0</v>
      </c>
      <c r="E80" s="77">
        <f>DatosDelitos!G337</f>
        <v>0</v>
      </c>
    </row>
    <row r="81" spans="2:13" ht="15" x14ac:dyDescent="0.25">
      <c r="B81" s="138" t="s">
        <v>1388</v>
      </c>
      <c r="C81" s="138"/>
      <c r="D81" s="77">
        <f>DatosDelitos!F339</f>
        <v>0</v>
      </c>
      <c r="E81" s="77">
        <f>DatosDelitos!G339</f>
        <v>0</v>
      </c>
    </row>
    <row r="82" spans="2:13" ht="15" x14ac:dyDescent="0.25">
      <c r="B82" s="138" t="s">
        <v>1394</v>
      </c>
      <c r="C82" s="138"/>
      <c r="D82" s="77">
        <f>SUM(D49:D81)</f>
        <v>0</v>
      </c>
      <c r="E82" s="77">
        <f>SUM(E49:E81)</f>
        <v>0</v>
      </c>
    </row>
    <row r="84" spans="2:13" s="80" customFormat="1" ht="15.75" x14ac:dyDescent="0.25">
      <c r="B84" s="78" t="s">
        <v>1395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2:13" ht="13.5" thickBot="1" x14ac:dyDescent="0.25"/>
    <row r="86" spans="2:13" ht="38.25" x14ac:dyDescent="0.2">
      <c r="D86" s="81" t="s">
        <v>85</v>
      </c>
    </row>
    <row r="87" spans="2:13" ht="13.15" customHeight="1" x14ac:dyDescent="0.25">
      <c r="B87" s="139" t="s">
        <v>1362</v>
      </c>
      <c r="C87" s="139"/>
      <c r="D87" s="77">
        <f>DatosDelitos!N5+DatosDelitos!N13-DatosDelitos!N17</f>
        <v>0</v>
      </c>
    </row>
    <row r="88" spans="2:13" ht="13.15" customHeight="1" x14ac:dyDescent="0.25">
      <c r="B88" s="139" t="s">
        <v>99</v>
      </c>
      <c r="C88" s="139"/>
      <c r="D88" s="77">
        <f>DatosDelitos!N10</f>
        <v>0</v>
      </c>
    </row>
    <row r="89" spans="2:13" ht="13.15" customHeight="1" x14ac:dyDescent="0.25">
      <c r="B89" s="139" t="s">
        <v>117</v>
      </c>
      <c r="C89" s="139"/>
      <c r="D89" s="77">
        <f>DatosDelitos!N20</f>
        <v>0</v>
      </c>
    </row>
    <row r="90" spans="2:13" ht="13.15" customHeight="1" x14ac:dyDescent="0.25">
      <c r="B90" s="139" t="s">
        <v>122</v>
      </c>
      <c r="C90" s="139"/>
      <c r="D90" s="77">
        <f>DatosDelitos!N23</f>
        <v>0</v>
      </c>
    </row>
    <row r="91" spans="2:13" ht="13.15" customHeight="1" x14ac:dyDescent="0.25">
      <c r="B91" s="139" t="s">
        <v>1396</v>
      </c>
      <c r="C91" s="139"/>
      <c r="D91" s="77">
        <f>SUM(DatosDelitos!N17,DatosDelitos!N44)</f>
        <v>0</v>
      </c>
    </row>
    <row r="92" spans="2:13" ht="13.15" customHeight="1" x14ac:dyDescent="0.25">
      <c r="B92" s="139" t="s">
        <v>1364</v>
      </c>
      <c r="C92" s="139"/>
      <c r="D92" s="77">
        <f>DatosDelitos!N30</f>
        <v>0</v>
      </c>
    </row>
    <row r="93" spans="2:13" ht="13.15" customHeight="1" x14ac:dyDescent="0.25">
      <c r="B93" s="139" t="s">
        <v>1365</v>
      </c>
      <c r="C93" s="139"/>
      <c r="D93" s="77">
        <f>DatosDelitos!N42-DatosDelitos!N44</f>
        <v>0</v>
      </c>
    </row>
    <row r="94" spans="2:13" ht="13.15" customHeight="1" x14ac:dyDescent="0.25">
      <c r="B94" s="139" t="s">
        <v>1366</v>
      </c>
      <c r="C94" s="139"/>
      <c r="D94" s="77">
        <f>DatosDelitos!N50</f>
        <v>0</v>
      </c>
    </row>
    <row r="95" spans="2:13" ht="13.15" customHeight="1" x14ac:dyDescent="0.25">
      <c r="B95" s="139" t="s">
        <v>1367</v>
      </c>
      <c r="C95" s="139"/>
      <c r="D95" s="77">
        <f>DatosDelitos!N72</f>
        <v>0</v>
      </c>
    </row>
    <row r="96" spans="2:13" ht="27" customHeight="1" x14ac:dyDescent="0.25">
      <c r="B96" s="139" t="s">
        <v>1392</v>
      </c>
      <c r="C96" s="139"/>
      <c r="D96" s="77">
        <f>DatosDelitos!N74</f>
        <v>0</v>
      </c>
    </row>
    <row r="97" spans="2:4" ht="13.15" customHeight="1" x14ac:dyDescent="0.25">
      <c r="B97" s="139" t="s">
        <v>1369</v>
      </c>
      <c r="C97" s="139"/>
      <c r="D97" s="77">
        <f>DatosDelitos!N82</f>
        <v>0</v>
      </c>
    </row>
    <row r="98" spans="2:4" ht="13.15" customHeight="1" x14ac:dyDescent="0.25">
      <c r="B98" s="139" t="s">
        <v>1370</v>
      </c>
      <c r="C98" s="139"/>
      <c r="D98" s="77">
        <f>DatosDelitos!N85</f>
        <v>0</v>
      </c>
    </row>
    <row r="99" spans="2:4" ht="13.15" customHeight="1" x14ac:dyDescent="0.25">
      <c r="B99" s="139" t="s">
        <v>1020</v>
      </c>
      <c r="C99" s="139"/>
      <c r="D99" s="77">
        <f>DatosDelitos!N97</f>
        <v>1</v>
      </c>
    </row>
    <row r="100" spans="2:4" ht="27" customHeight="1" x14ac:dyDescent="0.25">
      <c r="B100" s="139" t="s">
        <v>1393</v>
      </c>
      <c r="C100" s="139"/>
      <c r="D100" s="77">
        <f>DatosDelitos!N131</f>
        <v>0</v>
      </c>
    </row>
    <row r="101" spans="2:4" ht="13.15" customHeight="1" x14ac:dyDescent="0.25">
      <c r="B101" s="139" t="s">
        <v>1372</v>
      </c>
      <c r="C101" s="139"/>
      <c r="D101" s="77">
        <f>DatosDelitos!N137</f>
        <v>0</v>
      </c>
    </row>
    <row r="102" spans="2:4" ht="13.15" customHeight="1" x14ac:dyDescent="0.25">
      <c r="B102" s="139" t="s">
        <v>1373</v>
      </c>
      <c r="C102" s="139"/>
      <c r="D102" s="77">
        <f>DatosDelitos!N144</f>
        <v>0</v>
      </c>
    </row>
    <row r="103" spans="2:4" ht="13.15" customHeight="1" x14ac:dyDescent="0.25">
      <c r="B103" s="139" t="s">
        <v>1397</v>
      </c>
      <c r="C103" s="139"/>
      <c r="D103" s="77">
        <f>DatosDelitos!N148</f>
        <v>0</v>
      </c>
    </row>
    <row r="104" spans="2:4" ht="13.15" customHeight="1" x14ac:dyDescent="0.25">
      <c r="B104" s="139" t="s">
        <v>1230</v>
      </c>
      <c r="C104" s="139"/>
      <c r="D104" s="77">
        <f>SUM(DatosDelitos!N149,DatosDelitos!N150)</f>
        <v>0</v>
      </c>
    </row>
    <row r="105" spans="2:4" ht="13.15" customHeight="1" x14ac:dyDescent="0.25">
      <c r="B105" s="139" t="s">
        <v>1228</v>
      </c>
      <c r="C105" s="139"/>
      <c r="D105" s="77">
        <f>SUM(DatosDelitos!N151:O155)</f>
        <v>0</v>
      </c>
    </row>
    <row r="106" spans="2:4" ht="13.15" customHeight="1" x14ac:dyDescent="0.25">
      <c r="B106" s="139" t="s">
        <v>1375</v>
      </c>
      <c r="C106" s="139"/>
      <c r="D106" s="77">
        <f>SUM(SUM(DatosDelitos!N157:O160),SUM(DatosDelitos!N167:O172))</f>
        <v>0</v>
      </c>
    </row>
    <row r="107" spans="2:4" ht="13.15" customHeight="1" x14ac:dyDescent="0.25">
      <c r="B107" s="139" t="s">
        <v>1398</v>
      </c>
      <c r="C107" s="139"/>
      <c r="D107" s="77">
        <f>SUM(DatosDelitos!N161:O165)</f>
        <v>0</v>
      </c>
    </row>
    <row r="108" spans="2:4" ht="13.15" customHeight="1" x14ac:dyDescent="0.25">
      <c r="B108" s="139" t="s">
        <v>1376</v>
      </c>
      <c r="C108" s="139"/>
      <c r="D108" s="77">
        <f>SUM(DatosDelitos!N173:O177)</f>
        <v>0</v>
      </c>
    </row>
    <row r="109" spans="2:4" ht="13.15" customHeight="1" x14ac:dyDescent="0.25">
      <c r="B109" s="139" t="s">
        <v>1377</v>
      </c>
      <c r="C109" s="139"/>
      <c r="D109" s="77">
        <f>DatosDelitos!N178</f>
        <v>0</v>
      </c>
    </row>
    <row r="110" spans="2:4" ht="13.15" customHeight="1" x14ac:dyDescent="0.25">
      <c r="B110" s="139" t="s">
        <v>1378</v>
      </c>
      <c r="C110" s="139"/>
      <c r="D110" s="77">
        <f>DatosDelitos!N186</f>
        <v>0</v>
      </c>
    </row>
    <row r="111" spans="2:4" ht="13.15" customHeight="1" x14ac:dyDescent="0.25">
      <c r="B111" s="139" t="s">
        <v>1379</v>
      </c>
      <c r="C111" s="139"/>
      <c r="D111" s="77">
        <f>DatosDelitos!N201</f>
        <v>0</v>
      </c>
    </row>
    <row r="112" spans="2:4" ht="13.15" customHeight="1" x14ac:dyDescent="0.25">
      <c r="B112" s="139" t="s">
        <v>1380</v>
      </c>
      <c r="C112" s="139"/>
      <c r="D112" s="77">
        <f>DatosDelitos!N223</f>
        <v>3</v>
      </c>
    </row>
    <row r="113" spans="2:4" ht="13.15" customHeight="1" x14ac:dyDescent="0.25">
      <c r="B113" s="139" t="s">
        <v>1381</v>
      </c>
      <c r="C113" s="139"/>
      <c r="D113" s="77">
        <f>DatosDelitos!N244</f>
        <v>1</v>
      </c>
    </row>
    <row r="114" spans="2:4" ht="13.15" customHeight="1" x14ac:dyDescent="0.25">
      <c r="B114" s="139" t="s">
        <v>1382</v>
      </c>
      <c r="C114" s="139"/>
      <c r="D114" s="77">
        <f>DatosDelitos!N271</f>
        <v>0</v>
      </c>
    </row>
    <row r="115" spans="2:4" ht="38.25" customHeight="1" x14ac:dyDescent="0.25">
      <c r="B115" s="139" t="s">
        <v>1383</v>
      </c>
      <c r="C115" s="139"/>
      <c r="D115" s="77">
        <f>DatosDelitos!N301</f>
        <v>0</v>
      </c>
    </row>
    <row r="116" spans="2:4" ht="13.15" customHeight="1" x14ac:dyDescent="0.25">
      <c r="B116" s="139" t="s">
        <v>1384</v>
      </c>
      <c r="C116" s="139"/>
      <c r="D116" s="77">
        <f>DatosDelitos!N305</f>
        <v>0</v>
      </c>
    </row>
    <row r="117" spans="2:4" ht="13.15" customHeight="1" x14ac:dyDescent="0.25">
      <c r="B117" s="139" t="s">
        <v>1385</v>
      </c>
      <c r="C117" s="139"/>
      <c r="D117" s="77">
        <f>DatosDelitos!N312+DatosDelitos!N320</f>
        <v>0</v>
      </c>
    </row>
    <row r="118" spans="2:4" ht="13.15" customHeight="1" x14ac:dyDescent="0.25">
      <c r="B118" s="139" t="s">
        <v>688</v>
      </c>
      <c r="C118" s="139"/>
      <c r="D118" s="77">
        <f>DatosDelitos!N318</f>
        <v>0</v>
      </c>
    </row>
    <row r="119" spans="2:4" ht="13.9" customHeight="1" x14ac:dyDescent="0.25">
      <c r="B119" s="139" t="s">
        <v>1386</v>
      </c>
      <c r="C119" s="139"/>
      <c r="D119" s="77">
        <f>DatosDelitos!N323</f>
        <v>14</v>
      </c>
    </row>
    <row r="120" spans="2:4" ht="15" x14ac:dyDescent="0.25">
      <c r="B120" s="138" t="s">
        <v>1387</v>
      </c>
      <c r="C120" s="138"/>
      <c r="D120" s="77">
        <f>DatosDelitos!N325</f>
        <v>0</v>
      </c>
    </row>
    <row r="121" spans="2:4" ht="15" x14ac:dyDescent="0.25">
      <c r="B121" s="138" t="s">
        <v>722</v>
      </c>
      <c r="C121" s="138"/>
      <c r="D121" s="77">
        <f>DatosDelitos!N336</f>
        <v>0</v>
      </c>
    </row>
    <row r="122" spans="2:4" ht="15" x14ac:dyDescent="0.25">
      <c r="B122" s="138" t="s">
        <v>1388</v>
      </c>
      <c r="C122" s="138"/>
      <c r="D122" s="77">
        <f>DatosDelitos!N339</f>
        <v>0</v>
      </c>
    </row>
    <row r="123" spans="2:4" ht="15" x14ac:dyDescent="0.25">
      <c r="B123" s="139" t="s">
        <v>1394</v>
      </c>
      <c r="C123" s="139"/>
      <c r="D123" s="77">
        <f>SUM(D87:D122)</f>
        <v>19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5546875" defaultRowHeight="15" x14ac:dyDescent="0.25"/>
  <cols>
    <col min="1" max="1" width="80.85546875" bestFit="1" customWidth="1"/>
    <col min="2" max="2" width="34.7109375" bestFit="1" customWidth="1"/>
    <col min="3" max="4" width="3.85546875" bestFit="1" customWidth="1"/>
    <col min="5" max="5" width="6.85546875" bestFit="1" customWidth="1"/>
    <col min="6" max="7" width="75.140625" customWidth="1"/>
  </cols>
  <sheetData>
    <row r="3" spans="1:5" x14ac:dyDescent="0.25">
      <c r="A3" s="8" t="s">
        <v>12</v>
      </c>
    </row>
    <row r="5" spans="1:5" x14ac:dyDescent="0.25">
      <c r="A5" s="9" t="s">
        <v>13</v>
      </c>
    </row>
    <row r="6" spans="1:5" ht="22.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99" t="s">
        <v>18</v>
      </c>
      <c r="B7" s="14" t="s">
        <v>19</v>
      </c>
      <c r="C7" s="15">
        <v>165</v>
      </c>
      <c r="D7" s="15">
        <v>158</v>
      </c>
      <c r="E7" s="16">
        <v>4.4303797468354403E-2</v>
      </c>
    </row>
    <row r="8" spans="1:5" x14ac:dyDescent="0.25">
      <c r="A8" s="100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100"/>
      <c r="B9" s="14" t="s">
        <v>21</v>
      </c>
      <c r="C9" s="15">
        <v>159</v>
      </c>
      <c r="D9" s="15">
        <v>163</v>
      </c>
      <c r="E9" s="16">
        <v>-2.4539877300613501E-2</v>
      </c>
    </row>
    <row r="10" spans="1:5" x14ac:dyDescent="0.25">
      <c r="A10" s="100"/>
      <c r="B10" s="14" t="s">
        <v>22</v>
      </c>
      <c r="C10" s="15">
        <v>29</v>
      </c>
      <c r="D10" s="15">
        <v>34</v>
      </c>
      <c r="E10" s="16">
        <v>-0.14705882352941199</v>
      </c>
    </row>
    <row r="11" spans="1:5" x14ac:dyDescent="0.25">
      <c r="A11" s="100"/>
      <c r="B11" s="14" t="s">
        <v>23</v>
      </c>
      <c r="C11" s="15">
        <v>33</v>
      </c>
      <c r="D11" s="15">
        <v>29</v>
      </c>
      <c r="E11" s="16">
        <v>0.13793103448275901</v>
      </c>
    </row>
    <row r="12" spans="1:5" x14ac:dyDescent="0.25">
      <c r="A12" s="100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100"/>
      <c r="B13" s="14" t="s">
        <v>25</v>
      </c>
      <c r="C13" s="15">
        <v>9</v>
      </c>
      <c r="D13" s="15">
        <v>5</v>
      </c>
      <c r="E13" s="16">
        <v>0.8</v>
      </c>
    </row>
    <row r="14" spans="1:5" x14ac:dyDescent="0.25">
      <c r="A14" s="100"/>
      <c r="B14" s="14" t="s">
        <v>26</v>
      </c>
      <c r="C14" s="15">
        <v>6</v>
      </c>
      <c r="D14" s="15">
        <v>4</v>
      </c>
      <c r="E14" s="16">
        <v>0.5</v>
      </c>
    </row>
    <row r="15" spans="1:5" x14ac:dyDescent="0.25">
      <c r="A15" s="100"/>
      <c r="B15" s="14" t="s">
        <v>27</v>
      </c>
      <c r="C15" s="15">
        <v>3</v>
      </c>
      <c r="D15" s="15">
        <v>1</v>
      </c>
      <c r="E15" s="16">
        <v>2</v>
      </c>
    </row>
    <row r="16" spans="1:5" x14ac:dyDescent="0.25">
      <c r="A16" s="100"/>
      <c r="B16" s="14" t="s">
        <v>28</v>
      </c>
      <c r="C16" s="15">
        <v>92</v>
      </c>
      <c r="D16" s="15">
        <v>130</v>
      </c>
      <c r="E16" s="16">
        <v>-0.29230769230769199</v>
      </c>
    </row>
    <row r="17" spans="1:5" x14ac:dyDescent="0.25">
      <c r="A17" s="100"/>
      <c r="B17" s="14" t="s">
        <v>26</v>
      </c>
      <c r="C17" s="15">
        <v>88</v>
      </c>
      <c r="D17" s="15">
        <v>124</v>
      </c>
      <c r="E17" s="16">
        <v>-0.29032258064516098</v>
      </c>
    </row>
    <row r="18" spans="1:5" x14ac:dyDescent="0.25">
      <c r="A18" s="100"/>
      <c r="B18" s="14" t="s">
        <v>27</v>
      </c>
      <c r="C18" s="15">
        <v>4</v>
      </c>
      <c r="D18" s="15">
        <v>6</v>
      </c>
      <c r="E18" s="16">
        <v>-0.33333333333333298</v>
      </c>
    </row>
    <row r="19" spans="1:5" x14ac:dyDescent="0.25">
      <c r="A19" s="100"/>
      <c r="B19" s="14" t="s">
        <v>29</v>
      </c>
      <c r="C19" s="15">
        <v>9</v>
      </c>
      <c r="D19" s="15">
        <v>5</v>
      </c>
      <c r="E19" s="16">
        <v>0.8</v>
      </c>
    </row>
    <row r="20" spans="1:5" x14ac:dyDescent="0.25">
      <c r="A20" s="100"/>
      <c r="B20" s="14" t="s">
        <v>30</v>
      </c>
      <c r="C20" s="15">
        <v>3</v>
      </c>
      <c r="D20" s="15">
        <v>0</v>
      </c>
      <c r="E20" s="16">
        <v>0</v>
      </c>
    </row>
    <row r="21" spans="1:5" x14ac:dyDescent="0.25">
      <c r="A21" s="100"/>
      <c r="B21" s="14" t="s">
        <v>31</v>
      </c>
      <c r="C21" s="15">
        <v>20</v>
      </c>
      <c r="D21" s="15">
        <v>8</v>
      </c>
      <c r="E21" s="16">
        <v>1.5</v>
      </c>
    </row>
    <row r="22" spans="1:5" x14ac:dyDescent="0.25">
      <c r="A22" s="100"/>
      <c r="B22" s="14" t="s">
        <v>32</v>
      </c>
      <c r="C22" s="15">
        <v>0</v>
      </c>
      <c r="D22" s="15">
        <v>0</v>
      </c>
      <c r="E22" s="16">
        <v>0</v>
      </c>
    </row>
    <row r="23" spans="1:5" x14ac:dyDescent="0.25">
      <c r="A23" s="101"/>
      <c r="B23" s="14" t="s">
        <v>33</v>
      </c>
      <c r="C23" s="15">
        <v>92</v>
      </c>
      <c r="D23" s="15">
        <v>130</v>
      </c>
      <c r="E23" s="16">
        <v>-0.29230769230769199</v>
      </c>
    </row>
    <row r="24" spans="1:5" x14ac:dyDescent="0.25">
      <c r="A24" s="99" t="s">
        <v>34</v>
      </c>
      <c r="B24" s="14" t="s">
        <v>19</v>
      </c>
      <c r="C24" s="15">
        <v>10</v>
      </c>
      <c r="D24" s="15">
        <v>11</v>
      </c>
      <c r="E24" s="16">
        <v>-9.0909090909090898E-2</v>
      </c>
    </row>
    <row r="25" spans="1:5" x14ac:dyDescent="0.25">
      <c r="A25" s="100"/>
      <c r="B25" s="14" t="s">
        <v>35</v>
      </c>
      <c r="C25" s="15">
        <v>11</v>
      </c>
      <c r="D25" s="15">
        <v>13</v>
      </c>
      <c r="E25" s="16">
        <v>-0.15384615384615399</v>
      </c>
    </row>
    <row r="26" spans="1:5" x14ac:dyDescent="0.25">
      <c r="A26" s="100"/>
      <c r="B26" s="14" t="s">
        <v>36</v>
      </c>
      <c r="C26" s="15">
        <v>2</v>
      </c>
      <c r="D26" s="15">
        <v>0</v>
      </c>
      <c r="E26" s="16">
        <v>0</v>
      </c>
    </row>
    <row r="27" spans="1:5" x14ac:dyDescent="0.25">
      <c r="A27" s="101"/>
      <c r="B27" s="14" t="s">
        <v>37</v>
      </c>
      <c r="C27" s="15">
        <v>6</v>
      </c>
      <c r="D27" s="15">
        <v>8</v>
      </c>
      <c r="E27" s="16">
        <v>-0.25</v>
      </c>
    </row>
    <row r="28" spans="1:5" x14ac:dyDescent="0.25">
      <c r="A28" s="99" t="s">
        <v>38</v>
      </c>
      <c r="B28" s="14" t="s">
        <v>39</v>
      </c>
      <c r="C28" s="15">
        <v>119</v>
      </c>
      <c r="D28" s="15">
        <v>113</v>
      </c>
      <c r="E28" s="16">
        <v>5.3097345132743397E-2</v>
      </c>
    </row>
    <row r="29" spans="1:5" x14ac:dyDescent="0.25">
      <c r="A29" s="100"/>
      <c r="B29" s="14" t="s">
        <v>40</v>
      </c>
      <c r="C29" s="15">
        <v>16</v>
      </c>
      <c r="D29" s="15">
        <v>33</v>
      </c>
      <c r="E29" s="16">
        <v>-0.51515151515151503</v>
      </c>
    </row>
    <row r="30" spans="1:5" x14ac:dyDescent="0.25">
      <c r="A30" s="100"/>
      <c r="B30" s="14" t="s">
        <v>41</v>
      </c>
      <c r="C30" s="15">
        <v>6</v>
      </c>
      <c r="D30" s="15">
        <v>0</v>
      </c>
      <c r="E30" s="16">
        <v>0</v>
      </c>
    </row>
    <row r="31" spans="1:5" x14ac:dyDescent="0.25">
      <c r="A31" s="100"/>
      <c r="B31" s="14" t="s">
        <v>42</v>
      </c>
      <c r="C31" s="15">
        <v>202</v>
      </c>
      <c r="D31" s="15">
        <v>153</v>
      </c>
      <c r="E31" s="16">
        <v>0.32026143790849698</v>
      </c>
    </row>
    <row r="32" spans="1:5" x14ac:dyDescent="0.25">
      <c r="A32" s="100"/>
      <c r="B32" s="14" t="s">
        <v>36</v>
      </c>
      <c r="C32" s="15">
        <v>9</v>
      </c>
      <c r="D32" s="15">
        <v>2</v>
      </c>
      <c r="E32" s="16">
        <v>3.5</v>
      </c>
    </row>
    <row r="33" spans="1:5" x14ac:dyDescent="0.25">
      <c r="A33" s="101"/>
      <c r="B33" s="14" t="s">
        <v>43</v>
      </c>
      <c r="C33" s="15">
        <v>1</v>
      </c>
      <c r="D33" s="15">
        <v>0</v>
      </c>
      <c r="E33" s="16">
        <v>0</v>
      </c>
    </row>
    <row r="34" spans="1:5" x14ac:dyDescent="0.25">
      <c r="A34" s="99" t="s">
        <v>44</v>
      </c>
      <c r="B34" s="14" t="s">
        <v>39</v>
      </c>
      <c r="C34" s="15">
        <v>0</v>
      </c>
      <c r="D34" s="15">
        <v>9</v>
      </c>
      <c r="E34" s="16">
        <v>-1</v>
      </c>
    </row>
    <row r="35" spans="1:5" x14ac:dyDescent="0.25">
      <c r="A35" s="100"/>
      <c r="B35" s="14" t="s">
        <v>45</v>
      </c>
      <c r="C35" s="15">
        <v>6</v>
      </c>
      <c r="D35" s="15">
        <v>5</v>
      </c>
      <c r="E35" s="16">
        <v>0.2</v>
      </c>
    </row>
    <row r="36" spans="1:5" x14ac:dyDescent="0.25">
      <c r="A36" s="100"/>
      <c r="B36" s="14" t="s">
        <v>46</v>
      </c>
      <c r="C36" s="15">
        <v>0</v>
      </c>
      <c r="D36" s="15">
        <v>5</v>
      </c>
      <c r="E36" s="16">
        <v>-1</v>
      </c>
    </row>
    <row r="37" spans="1:5" x14ac:dyDescent="0.25">
      <c r="A37" s="100"/>
      <c r="B37" s="14" t="s">
        <v>47</v>
      </c>
      <c r="C37" s="15">
        <v>13</v>
      </c>
      <c r="D37" s="15">
        <v>13</v>
      </c>
      <c r="E37" s="16">
        <v>0</v>
      </c>
    </row>
    <row r="38" spans="1:5" x14ac:dyDescent="0.25">
      <c r="A38" s="101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25">
      <c r="A39" s="13" t="s">
        <v>49</v>
      </c>
      <c r="B39" s="17"/>
      <c r="C39" s="15">
        <v>4</v>
      </c>
      <c r="D39" s="15">
        <v>8</v>
      </c>
      <c r="E39" s="16">
        <v>-0.5</v>
      </c>
    </row>
    <row r="40" spans="1:5" x14ac:dyDescent="0.25">
      <c r="A40" s="18"/>
    </row>
    <row r="41" spans="1:5" x14ac:dyDescent="0.25">
      <c r="A41" s="9" t="s">
        <v>50</v>
      </c>
    </row>
    <row r="42" spans="1:5" ht="22.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19</v>
      </c>
      <c r="D43" s="15">
        <v>52</v>
      </c>
      <c r="E43" s="16">
        <v>-0.63461538461538503</v>
      </c>
    </row>
    <row r="44" spans="1:5" x14ac:dyDescent="0.25">
      <c r="A44" s="99" t="s">
        <v>52</v>
      </c>
      <c r="B44" s="14" t="s">
        <v>53</v>
      </c>
      <c r="C44" s="15">
        <v>0</v>
      </c>
      <c r="D44" s="15">
        <v>1</v>
      </c>
      <c r="E44" s="16">
        <v>-1</v>
      </c>
    </row>
    <row r="45" spans="1:5" x14ac:dyDescent="0.25">
      <c r="A45" s="100"/>
      <c r="B45" s="14" t="s">
        <v>54</v>
      </c>
      <c r="C45" s="15">
        <v>0</v>
      </c>
      <c r="D45" s="19"/>
      <c r="E45" s="16">
        <v>0</v>
      </c>
    </row>
    <row r="46" spans="1:5" x14ac:dyDescent="0.25">
      <c r="A46" s="100"/>
      <c r="B46" s="14" t="s">
        <v>55</v>
      </c>
      <c r="C46" s="15">
        <v>0</v>
      </c>
      <c r="D46" s="19"/>
      <c r="E46" s="16">
        <v>0</v>
      </c>
    </row>
    <row r="47" spans="1:5" x14ac:dyDescent="0.25">
      <c r="A47" s="100"/>
      <c r="B47" s="14" t="s">
        <v>56</v>
      </c>
      <c r="C47" s="15">
        <v>0</v>
      </c>
      <c r="D47" s="19"/>
      <c r="E47" s="16">
        <v>0</v>
      </c>
    </row>
    <row r="48" spans="1:5" x14ac:dyDescent="0.25">
      <c r="A48" s="100"/>
      <c r="B48" s="14" t="s">
        <v>57</v>
      </c>
      <c r="C48" s="15">
        <v>19</v>
      </c>
      <c r="D48" s="15">
        <v>51</v>
      </c>
      <c r="E48" s="16">
        <v>-0.62745098039215697</v>
      </c>
    </row>
    <row r="49" spans="1:5" x14ac:dyDescent="0.25">
      <c r="A49" s="101"/>
      <c r="B49" s="14" t="s">
        <v>58</v>
      </c>
      <c r="C49" s="15">
        <v>0</v>
      </c>
      <c r="D49" s="19"/>
      <c r="E49" s="16">
        <v>0</v>
      </c>
    </row>
    <row r="50" spans="1:5" x14ac:dyDescent="0.25">
      <c r="A50" s="99" t="s">
        <v>59</v>
      </c>
      <c r="B50" s="14" t="s">
        <v>60</v>
      </c>
      <c r="C50" s="15">
        <v>0</v>
      </c>
      <c r="D50" s="19"/>
      <c r="E50" s="16">
        <v>0</v>
      </c>
    </row>
    <row r="51" spans="1:5" x14ac:dyDescent="0.25">
      <c r="A51" s="100"/>
      <c r="B51" s="14" t="s">
        <v>61</v>
      </c>
      <c r="C51" s="15">
        <v>0</v>
      </c>
      <c r="D51" s="15">
        <v>28</v>
      </c>
      <c r="E51" s="16">
        <v>-1</v>
      </c>
    </row>
    <row r="52" spans="1:5" x14ac:dyDescent="0.25">
      <c r="A52" s="101"/>
      <c r="B52" s="14" t="s">
        <v>62</v>
      </c>
      <c r="C52" s="15">
        <v>19</v>
      </c>
      <c r="D52" s="15">
        <v>25</v>
      </c>
      <c r="E52" s="16">
        <v>-0.24</v>
      </c>
    </row>
    <row r="53" spans="1:5" x14ac:dyDescent="0.25">
      <c r="A53" s="99" t="s">
        <v>63</v>
      </c>
      <c r="B53" s="14" t="s">
        <v>64</v>
      </c>
      <c r="C53" s="15">
        <v>0</v>
      </c>
      <c r="D53" s="15">
        <v>1</v>
      </c>
      <c r="E53" s="16">
        <v>-1</v>
      </c>
    </row>
    <row r="54" spans="1:5" x14ac:dyDescent="0.25">
      <c r="A54" s="101"/>
      <c r="B54" s="14" t="s">
        <v>65</v>
      </c>
      <c r="C54" s="15">
        <v>0</v>
      </c>
      <c r="D54" s="15">
        <v>0</v>
      </c>
      <c r="E54" s="16">
        <v>0</v>
      </c>
    </row>
    <row r="55" spans="1:5" x14ac:dyDescent="0.25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25">
      <c r="A56" s="18"/>
    </row>
    <row r="57" spans="1:5" x14ac:dyDescent="0.25">
      <c r="A57" s="9" t="s">
        <v>67</v>
      </c>
    </row>
    <row r="58" spans="1:5" ht="22.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22.5" x14ac:dyDescent="0.25">
      <c r="A59" s="13" t="s">
        <v>68</v>
      </c>
      <c r="B59" s="17"/>
      <c r="C59" s="15">
        <v>39</v>
      </c>
      <c r="D59" s="15">
        <v>63</v>
      </c>
      <c r="E59" s="16">
        <v>-0.38095238095238099</v>
      </c>
    </row>
    <row r="60" spans="1:5" ht="22.5" x14ac:dyDescent="0.25">
      <c r="A60" s="13" t="s">
        <v>69</v>
      </c>
      <c r="B60" s="17"/>
      <c r="C60" s="15">
        <v>0</v>
      </c>
      <c r="D60" s="15">
        <v>1</v>
      </c>
      <c r="E60" s="16">
        <v>-1</v>
      </c>
    </row>
    <row r="61" spans="1:5" x14ac:dyDescent="0.25">
      <c r="A61" s="18"/>
    </row>
    <row r="62" spans="1:5" x14ac:dyDescent="0.25">
      <c r="A62" s="9" t="s">
        <v>70</v>
      </c>
    </row>
    <row r="63" spans="1:5" ht="22.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0</v>
      </c>
      <c r="D64" s="15">
        <v>0</v>
      </c>
      <c r="E64" s="16">
        <v>0</v>
      </c>
    </row>
    <row r="65" spans="1:5" x14ac:dyDescent="0.25">
      <c r="A65" s="13" t="s">
        <v>58</v>
      </c>
      <c r="B65" s="17"/>
      <c r="C65" s="15">
        <v>105</v>
      </c>
      <c r="D65" s="15">
        <v>54</v>
      </c>
      <c r="E65" s="16">
        <v>0.94444444444444398</v>
      </c>
    </row>
    <row r="66" spans="1:5" x14ac:dyDescent="0.25">
      <c r="A66" s="20"/>
    </row>
  </sheetData>
  <sheetProtection algorithmName="SHA-512" hashValue="QKTSYYh/oSmbJu8jAG64a+1cz1QynFk/3Q7oA6c8SQyUgFXTrYl2x/fW8wU+Cu3k+5WyF3Bj9yQ+jKSe3gq5rA==" saltValue="ufyUAzWzz+oiMoi/5ODugA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5546875" defaultRowHeight="15" x14ac:dyDescent="0.25"/>
  <cols>
    <col min="1" max="1" width="20.7109375" bestFit="1" customWidth="1"/>
    <col min="2" max="2" width="46.28515625" customWidth="1"/>
    <col min="3" max="3" width="11.7109375" bestFit="1" customWidth="1"/>
    <col min="4" max="4" width="20.140625" bestFit="1" customWidth="1"/>
    <col min="5" max="5" width="19.5703125" bestFit="1" customWidth="1"/>
    <col min="6" max="6" width="18.42578125" bestFit="1" customWidth="1"/>
    <col min="7" max="7" width="19.42578125" bestFit="1" customWidth="1"/>
    <col min="8" max="8" width="23.28515625" bestFit="1" customWidth="1"/>
    <col min="9" max="9" width="24.28515625" bestFit="1" customWidth="1"/>
    <col min="10" max="10" width="11.85546875" bestFit="1" customWidth="1"/>
    <col min="11" max="11" width="12.85546875" bestFit="1" customWidth="1"/>
    <col min="12" max="12" width="10.85546875" bestFit="1" customWidth="1"/>
    <col min="13" max="13" width="11.85546875" bestFit="1" customWidth="1"/>
    <col min="14" max="14" width="17.140625" bestFit="1" customWidth="1"/>
    <col min="15" max="15" width="12.28515625" bestFit="1" customWidth="1"/>
    <col min="16" max="16" width="7.28515625" bestFit="1" customWidth="1"/>
    <col min="17" max="18" width="26.28515625" customWidth="1"/>
  </cols>
  <sheetData>
    <row r="2" spans="1:16" x14ac:dyDescent="0.25">
      <c r="A2" s="8" t="s">
        <v>72</v>
      </c>
    </row>
    <row r="3" spans="1:16" x14ac:dyDescent="0.25">
      <c r="A3" s="7"/>
    </row>
    <row r="4" spans="1:16" ht="22.5" x14ac:dyDescent="0.25">
      <c r="A4" s="10" t="s">
        <v>73</v>
      </c>
      <c r="B4" s="10" t="s">
        <v>15</v>
      </c>
      <c r="C4" s="21" t="s">
        <v>74</v>
      </c>
      <c r="D4" s="21" t="s">
        <v>75</v>
      </c>
      <c r="E4" s="21" t="s">
        <v>76</v>
      </c>
      <c r="F4" s="21" t="s">
        <v>77</v>
      </c>
      <c r="G4" s="21" t="s">
        <v>78</v>
      </c>
      <c r="H4" s="21" t="s">
        <v>79</v>
      </c>
      <c r="I4" s="21" t="s">
        <v>80</v>
      </c>
      <c r="J4" s="21" t="s">
        <v>81</v>
      </c>
      <c r="K4" s="21" t="s">
        <v>82</v>
      </c>
      <c r="L4" s="21" t="s">
        <v>83</v>
      </c>
      <c r="M4" s="21" t="s">
        <v>84</v>
      </c>
      <c r="N4" s="21" t="s">
        <v>85</v>
      </c>
      <c r="O4" s="21" t="s">
        <v>86</v>
      </c>
      <c r="P4" s="21" t="s">
        <v>87</v>
      </c>
    </row>
    <row r="5" spans="1:16" x14ac:dyDescent="0.25">
      <c r="A5" s="102" t="s">
        <v>88</v>
      </c>
      <c r="B5" s="103"/>
      <c r="C5" s="22">
        <v>0</v>
      </c>
      <c r="D5" s="22">
        <v>0</v>
      </c>
      <c r="E5" s="23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4">
        <v>0</v>
      </c>
    </row>
    <row r="6" spans="1:16" x14ac:dyDescent="0.25">
      <c r="A6" s="25" t="s">
        <v>89</v>
      </c>
      <c r="B6" s="25" t="s">
        <v>90</v>
      </c>
      <c r="C6" s="15">
        <v>0</v>
      </c>
      <c r="D6" s="15">
        <v>0</v>
      </c>
      <c r="E6" s="26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7">
        <v>0</v>
      </c>
    </row>
    <row r="7" spans="1:16" x14ac:dyDescent="0.25">
      <c r="A7" s="25" t="s">
        <v>91</v>
      </c>
      <c r="B7" s="25" t="s">
        <v>92</v>
      </c>
      <c r="C7" s="15">
        <v>0</v>
      </c>
      <c r="D7" s="15">
        <v>0</v>
      </c>
      <c r="E7" s="26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7">
        <v>0</v>
      </c>
    </row>
    <row r="8" spans="1:16" x14ac:dyDescent="0.25">
      <c r="A8" s="25" t="s">
        <v>93</v>
      </c>
      <c r="B8" s="25" t="s">
        <v>94</v>
      </c>
      <c r="C8" s="15">
        <v>0</v>
      </c>
      <c r="D8" s="15">
        <v>0</v>
      </c>
      <c r="E8" s="26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7">
        <v>0</v>
      </c>
    </row>
    <row r="9" spans="1:16" x14ac:dyDescent="0.25">
      <c r="A9" s="25" t="s">
        <v>95</v>
      </c>
      <c r="B9" s="25" t="s">
        <v>96</v>
      </c>
      <c r="C9" s="15">
        <v>0</v>
      </c>
      <c r="D9" s="15">
        <v>0</v>
      </c>
      <c r="E9" s="26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7">
        <v>0</v>
      </c>
    </row>
    <row r="10" spans="1:16" x14ac:dyDescent="0.25">
      <c r="A10" s="102" t="s">
        <v>97</v>
      </c>
      <c r="B10" s="103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98</v>
      </c>
      <c r="B11" s="25" t="s">
        <v>99</v>
      </c>
      <c r="C11" s="15">
        <v>0</v>
      </c>
      <c r="D11" s="15">
        <v>0</v>
      </c>
      <c r="E11" s="26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7">
        <v>0</v>
      </c>
    </row>
    <row r="12" spans="1:16" x14ac:dyDescent="0.25">
      <c r="A12" s="25" t="s">
        <v>100</v>
      </c>
      <c r="B12" s="25" t="s">
        <v>101</v>
      </c>
      <c r="C12" s="15">
        <v>0</v>
      </c>
      <c r="D12" s="15">
        <v>0</v>
      </c>
      <c r="E12" s="26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7">
        <v>0</v>
      </c>
    </row>
    <row r="13" spans="1:16" x14ac:dyDescent="0.25">
      <c r="A13" s="102" t="s">
        <v>102</v>
      </c>
      <c r="B13" s="103"/>
      <c r="C13" s="22">
        <v>0</v>
      </c>
      <c r="D13" s="22">
        <v>0</v>
      </c>
      <c r="E13" s="23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4">
        <v>0</v>
      </c>
    </row>
    <row r="14" spans="1:16" x14ac:dyDescent="0.25">
      <c r="A14" s="25" t="s">
        <v>103</v>
      </c>
      <c r="B14" s="25" t="s">
        <v>104</v>
      </c>
      <c r="C14" s="15">
        <v>0</v>
      </c>
      <c r="D14" s="15">
        <v>0</v>
      </c>
      <c r="E14" s="26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7">
        <v>0</v>
      </c>
    </row>
    <row r="15" spans="1:16" x14ac:dyDescent="0.25">
      <c r="A15" s="25" t="s">
        <v>105</v>
      </c>
      <c r="B15" s="25" t="s">
        <v>106</v>
      </c>
      <c r="C15" s="15">
        <v>0</v>
      </c>
      <c r="D15" s="15">
        <v>0</v>
      </c>
      <c r="E15" s="26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7">
        <v>0</v>
      </c>
    </row>
    <row r="16" spans="1:16" x14ac:dyDescent="0.25">
      <c r="A16" s="25" t="s">
        <v>107</v>
      </c>
      <c r="B16" s="25" t="s">
        <v>108</v>
      </c>
      <c r="C16" s="15">
        <v>0</v>
      </c>
      <c r="D16" s="15">
        <v>0</v>
      </c>
      <c r="E16" s="26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7">
        <v>0</v>
      </c>
    </row>
    <row r="17" spans="1:16" x14ac:dyDescent="0.25">
      <c r="A17" s="25" t="s">
        <v>109</v>
      </c>
      <c r="B17" s="25" t="s">
        <v>110</v>
      </c>
      <c r="C17" s="15">
        <v>0</v>
      </c>
      <c r="D17" s="15">
        <v>0</v>
      </c>
      <c r="E17" s="26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7">
        <v>0</v>
      </c>
    </row>
    <row r="18" spans="1:16" x14ac:dyDescent="0.25">
      <c r="A18" s="25" t="s">
        <v>111</v>
      </c>
      <c r="B18" s="25" t="s">
        <v>112</v>
      </c>
      <c r="C18" s="15">
        <v>0</v>
      </c>
      <c r="D18" s="15">
        <v>0</v>
      </c>
      <c r="E18" s="26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7">
        <v>0</v>
      </c>
    </row>
    <row r="19" spans="1:16" x14ac:dyDescent="0.25">
      <c r="A19" s="25" t="s">
        <v>113</v>
      </c>
      <c r="B19" s="25" t="s">
        <v>114</v>
      </c>
      <c r="C19" s="15">
        <v>0</v>
      </c>
      <c r="D19" s="15">
        <v>0</v>
      </c>
      <c r="E19" s="26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7">
        <v>0</v>
      </c>
    </row>
    <row r="20" spans="1:16" x14ac:dyDescent="0.25">
      <c r="A20" s="102" t="s">
        <v>115</v>
      </c>
      <c r="B20" s="103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116</v>
      </c>
      <c r="B21" s="25" t="s">
        <v>117</v>
      </c>
      <c r="C21" s="15">
        <v>0</v>
      </c>
      <c r="D21" s="15">
        <v>0</v>
      </c>
      <c r="E21" s="26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7">
        <v>0</v>
      </c>
    </row>
    <row r="22" spans="1:16" x14ac:dyDescent="0.25">
      <c r="A22" s="25" t="s">
        <v>118</v>
      </c>
      <c r="B22" s="25" t="s">
        <v>119</v>
      </c>
      <c r="C22" s="15">
        <v>0</v>
      </c>
      <c r="D22" s="15">
        <v>0</v>
      </c>
      <c r="E22" s="26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7">
        <v>0</v>
      </c>
    </row>
    <row r="23" spans="1:16" x14ac:dyDescent="0.25">
      <c r="A23" s="102" t="s">
        <v>120</v>
      </c>
      <c r="B23" s="103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121</v>
      </c>
      <c r="B24" s="25" t="s">
        <v>122</v>
      </c>
      <c r="C24" s="15">
        <v>0</v>
      </c>
      <c r="D24" s="15">
        <v>0</v>
      </c>
      <c r="E24" s="26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7">
        <v>0</v>
      </c>
    </row>
    <row r="25" spans="1:16" x14ac:dyDescent="0.25">
      <c r="A25" s="25" t="s">
        <v>123</v>
      </c>
      <c r="B25" s="25" t="s">
        <v>124</v>
      </c>
      <c r="C25" s="15">
        <v>0</v>
      </c>
      <c r="D25" s="15">
        <v>0</v>
      </c>
      <c r="E25" s="26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7">
        <v>0</v>
      </c>
    </row>
    <row r="26" spans="1:16" x14ac:dyDescent="0.25">
      <c r="A26" s="25" t="s">
        <v>125</v>
      </c>
      <c r="B26" s="25" t="s">
        <v>126</v>
      </c>
      <c r="C26" s="15">
        <v>0</v>
      </c>
      <c r="D26" s="15">
        <v>0</v>
      </c>
      <c r="E26" s="26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7">
        <v>0</v>
      </c>
    </row>
    <row r="27" spans="1:16" x14ac:dyDescent="0.25">
      <c r="A27" s="25" t="s">
        <v>127</v>
      </c>
      <c r="B27" s="25" t="s">
        <v>128</v>
      </c>
      <c r="C27" s="15">
        <v>0</v>
      </c>
      <c r="D27" s="15">
        <v>0</v>
      </c>
      <c r="E27" s="26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7">
        <v>0</v>
      </c>
    </row>
    <row r="28" spans="1:16" x14ac:dyDescent="0.25">
      <c r="A28" s="25" t="s">
        <v>129</v>
      </c>
      <c r="B28" s="25" t="s">
        <v>130</v>
      </c>
      <c r="C28" s="15">
        <v>0</v>
      </c>
      <c r="D28" s="15">
        <v>0</v>
      </c>
      <c r="E28" s="26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7">
        <v>0</v>
      </c>
    </row>
    <row r="29" spans="1:16" x14ac:dyDescent="0.25">
      <c r="A29" s="25" t="s">
        <v>131</v>
      </c>
      <c r="B29" s="25" t="s">
        <v>132</v>
      </c>
      <c r="C29" s="15">
        <v>0</v>
      </c>
      <c r="D29" s="15">
        <v>0</v>
      </c>
      <c r="E29" s="26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7">
        <v>0</v>
      </c>
    </row>
    <row r="30" spans="1:16" x14ac:dyDescent="0.25">
      <c r="A30" s="102" t="s">
        <v>133</v>
      </c>
      <c r="B30" s="103"/>
      <c r="C30" s="22">
        <v>0</v>
      </c>
      <c r="D30" s="22">
        <v>0</v>
      </c>
      <c r="E30" s="23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4">
        <v>0</v>
      </c>
    </row>
    <row r="31" spans="1:16" x14ac:dyDescent="0.25">
      <c r="A31" s="25" t="s">
        <v>134</v>
      </c>
      <c r="B31" s="25" t="s">
        <v>135</v>
      </c>
      <c r="C31" s="15">
        <v>0</v>
      </c>
      <c r="D31" s="15">
        <v>0</v>
      </c>
      <c r="E31" s="26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7">
        <v>0</v>
      </c>
    </row>
    <row r="32" spans="1:16" x14ac:dyDescent="0.25">
      <c r="A32" s="25" t="s">
        <v>136</v>
      </c>
      <c r="B32" s="25" t="s">
        <v>137</v>
      </c>
      <c r="C32" s="15">
        <v>0</v>
      </c>
      <c r="D32" s="15">
        <v>0</v>
      </c>
      <c r="E32" s="26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7">
        <v>0</v>
      </c>
    </row>
    <row r="33" spans="1:16" x14ac:dyDescent="0.25">
      <c r="A33" s="25" t="s">
        <v>138</v>
      </c>
      <c r="B33" s="25" t="s">
        <v>139</v>
      </c>
      <c r="C33" s="15">
        <v>0</v>
      </c>
      <c r="D33" s="15">
        <v>0</v>
      </c>
      <c r="E33" s="26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7">
        <v>0</v>
      </c>
    </row>
    <row r="34" spans="1:16" x14ac:dyDescent="0.25">
      <c r="A34" s="25" t="s">
        <v>140</v>
      </c>
      <c r="B34" s="25" t="s">
        <v>141</v>
      </c>
      <c r="C34" s="15">
        <v>0</v>
      </c>
      <c r="D34" s="15">
        <v>0</v>
      </c>
      <c r="E34" s="26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7">
        <v>0</v>
      </c>
    </row>
    <row r="35" spans="1:16" x14ac:dyDescent="0.25">
      <c r="A35" s="25" t="s">
        <v>142</v>
      </c>
      <c r="B35" s="25" t="s">
        <v>143</v>
      </c>
      <c r="C35" s="15">
        <v>0</v>
      </c>
      <c r="D35" s="15">
        <v>0</v>
      </c>
      <c r="E35" s="26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7">
        <v>0</v>
      </c>
    </row>
    <row r="36" spans="1:16" x14ac:dyDescent="0.25">
      <c r="A36" s="25" t="s">
        <v>144</v>
      </c>
      <c r="B36" s="25" t="s">
        <v>145</v>
      </c>
      <c r="C36" s="15">
        <v>0</v>
      </c>
      <c r="D36" s="15">
        <v>0</v>
      </c>
      <c r="E36" s="2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7">
        <v>0</v>
      </c>
    </row>
    <row r="37" spans="1:16" x14ac:dyDescent="0.25">
      <c r="A37" s="25" t="s">
        <v>146</v>
      </c>
      <c r="B37" s="25" t="s">
        <v>147</v>
      </c>
      <c r="C37" s="15">
        <v>0</v>
      </c>
      <c r="D37" s="15">
        <v>0</v>
      </c>
      <c r="E37" s="2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7">
        <v>0</v>
      </c>
    </row>
    <row r="38" spans="1:16" x14ac:dyDescent="0.25">
      <c r="A38" s="25" t="s">
        <v>148</v>
      </c>
      <c r="B38" s="25" t="s">
        <v>149</v>
      </c>
      <c r="C38" s="15">
        <v>0</v>
      </c>
      <c r="D38" s="15">
        <v>0</v>
      </c>
      <c r="E38" s="2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7">
        <v>0</v>
      </c>
    </row>
    <row r="39" spans="1:16" x14ac:dyDescent="0.25">
      <c r="A39" s="25" t="s">
        <v>150</v>
      </c>
      <c r="B39" s="25" t="s">
        <v>151</v>
      </c>
      <c r="C39" s="15">
        <v>0</v>
      </c>
      <c r="D39" s="15">
        <v>0</v>
      </c>
      <c r="E39" s="2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7">
        <v>0</v>
      </c>
    </row>
    <row r="40" spans="1:16" x14ac:dyDescent="0.25">
      <c r="A40" s="25" t="s">
        <v>152</v>
      </c>
      <c r="B40" s="25" t="s">
        <v>153</v>
      </c>
      <c r="C40" s="15">
        <v>0</v>
      </c>
      <c r="D40" s="15">
        <v>0</v>
      </c>
      <c r="E40" s="2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7">
        <v>0</v>
      </c>
    </row>
    <row r="41" spans="1:16" x14ac:dyDescent="0.25">
      <c r="A41" s="25" t="s">
        <v>154</v>
      </c>
      <c r="B41" s="25" t="s">
        <v>155</v>
      </c>
      <c r="C41" s="15">
        <v>0</v>
      </c>
      <c r="D41" s="15">
        <v>0</v>
      </c>
      <c r="E41" s="2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7">
        <v>0</v>
      </c>
    </row>
    <row r="42" spans="1:16" x14ac:dyDescent="0.25">
      <c r="A42" s="102" t="s">
        <v>156</v>
      </c>
      <c r="B42" s="103"/>
      <c r="C42" s="22">
        <v>0</v>
      </c>
      <c r="D42" s="22">
        <v>0</v>
      </c>
      <c r="E42" s="23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4">
        <v>0</v>
      </c>
    </row>
    <row r="43" spans="1:16" x14ac:dyDescent="0.25">
      <c r="A43" s="25" t="s">
        <v>157</v>
      </c>
      <c r="B43" s="25" t="s">
        <v>158</v>
      </c>
      <c r="C43" s="15">
        <v>0</v>
      </c>
      <c r="D43" s="15">
        <v>0</v>
      </c>
      <c r="E43" s="26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7">
        <v>0</v>
      </c>
    </row>
    <row r="44" spans="1:16" x14ac:dyDescent="0.25">
      <c r="A44" s="25" t="s">
        <v>159</v>
      </c>
      <c r="B44" s="25" t="s">
        <v>160</v>
      </c>
      <c r="C44" s="15">
        <v>0</v>
      </c>
      <c r="D44" s="15">
        <v>0</v>
      </c>
      <c r="E44" s="2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7">
        <v>0</v>
      </c>
    </row>
    <row r="45" spans="1:16" x14ac:dyDescent="0.25">
      <c r="A45" s="25" t="s">
        <v>161</v>
      </c>
      <c r="B45" s="25" t="s">
        <v>162</v>
      </c>
      <c r="C45" s="15">
        <v>0</v>
      </c>
      <c r="D45" s="15">
        <v>0</v>
      </c>
      <c r="E45" s="2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7">
        <v>0</v>
      </c>
    </row>
    <row r="46" spans="1:16" x14ac:dyDescent="0.25">
      <c r="A46" s="25" t="s">
        <v>163</v>
      </c>
      <c r="B46" s="25" t="s">
        <v>164</v>
      </c>
      <c r="C46" s="15">
        <v>0</v>
      </c>
      <c r="D46" s="15">
        <v>0</v>
      </c>
      <c r="E46" s="2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7">
        <v>0</v>
      </c>
    </row>
    <row r="47" spans="1:16" x14ac:dyDescent="0.25">
      <c r="A47" s="25" t="s">
        <v>165</v>
      </c>
      <c r="B47" s="25" t="s">
        <v>166</v>
      </c>
      <c r="C47" s="15">
        <v>0</v>
      </c>
      <c r="D47" s="15">
        <v>0</v>
      </c>
      <c r="E47" s="2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7">
        <v>0</v>
      </c>
    </row>
    <row r="48" spans="1:16" x14ac:dyDescent="0.25">
      <c r="A48" s="25" t="s">
        <v>167</v>
      </c>
      <c r="B48" s="25" t="s">
        <v>168</v>
      </c>
      <c r="C48" s="15">
        <v>0</v>
      </c>
      <c r="D48" s="15">
        <v>0</v>
      </c>
      <c r="E48" s="2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7">
        <v>0</v>
      </c>
    </row>
    <row r="49" spans="1:16" x14ac:dyDescent="0.25">
      <c r="A49" s="25" t="s">
        <v>169</v>
      </c>
      <c r="B49" s="25" t="s">
        <v>170</v>
      </c>
      <c r="C49" s="15">
        <v>0</v>
      </c>
      <c r="D49" s="15">
        <v>0</v>
      </c>
      <c r="E49" s="2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7">
        <v>0</v>
      </c>
    </row>
    <row r="50" spans="1:16" x14ac:dyDescent="0.25">
      <c r="A50" s="102" t="s">
        <v>171</v>
      </c>
      <c r="B50" s="103"/>
      <c r="C50" s="22">
        <v>0</v>
      </c>
      <c r="D50" s="22">
        <v>0</v>
      </c>
      <c r="E50" s="23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4">
        <v>0</v>
      </c>
    </row>
    <row r="51" spans="1:16" x14ac:dyDescent="0.25">
      <c r="A51" s="25" t="s">
        <v>172</v>
      </c>
      <c r="B51" s="25" t="s">
        <v>173</v>
      </c>
      <c r="C51" s="15">
        <v>0</v>
      </c>
      <c r="D51" s="15">
        <v>0</v>
      </c>
      <c r="E51" s="26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7">
        <v>0</v>
      </c>
    </row>
    <row r="52" spans="1:16" x14ac:dyDescent="0.25">
      <c r="A52" s="25" t="s">
        <v>174</v>
      </c>
      <c r="B52" s="25" t="s">
        <v>175</v>
      </c>
      <c r="C52" s="15">
        <v>0</v>
      </c>
      <c r="D52" s="15">
        <v>0</v>
      </c>
      <c r="E52" s="26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7">
        <v>0</v>
      </c>
    </row>
    <row r="53" spans="1:16" x14ac:dyDescent="0.25">
      <c r="A53" s="25" t="s">
        <v>176</v>
      </c>
      <c r="B53" s="25" t="s">
        <v>177</v>
      </c>
      <c r="C53" s="15">
        <v>0</v>
      </c>
      <c r="D53" s="15">
        <v>0</v>
      </c>
      <c r="E53" s="26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7">
        <v>0</v>
      </c>
    </row>
    <row r="54" spans="1:16" x14ac:dyDescent="0.25">
      <c r="A54" s="25" t="s">
        <v>178</v>
      </c>
      <c r="B54" s="25" t="s">
        <v>179</v>
      </c>
      <c r="C54" s="15">
        <v>0</v>
      </c>
      <c r="D54" s="15">
        <v>0</v>
      </c>
      <c r="E54" s="26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7">
        <v>0</v>
      </c>
    </row>
    <row r="55" spans="1:16" x14ac:dyDescent="0.25">
      <c r="A55" s="25" t="s">
        <v>180</v>
      </c>
      <c r="B55" s="25" t="s">
        <v>181</v>
      </c>
      <c r="C55" s="15">
        <v>0</v>
      </c>
      <c r="D55" s="15">
        <v>0</v>
      </c>
      <c r="E55" s="26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7">
        <v>0</v>
      </c>
    </row>
    <row r="56" spans="1:16" x14ac:dyDescent="0.25">
      <c r="A56" s="25" t="s">
        <v>182</v>
      </c>
      <c r="B56" s="25" t="s">
        <v>183</v>
      </c>
      <c r="C56" s="15">
        <v>0</v>
      </c>
      <c r="D56" s="15">
        <v>0</v>
      </c>
      <c r="E56" s="26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7">
        <v>0</v>
      </c>
    </row>
    <row r="57" spans="1:16" x14ac:dyDescent="0.25">
      <c r="A57" s="25" t="s">
        <v>184</v>
      </c>
      <c r="B57" s="25" t="s">
        <v>185</v>
      </c>
      <c r="C57" s="15">
        <v>0</v>
      </c>
      <c r="D57" s="15">
        <v>0</v>
      </c>
      <c r="E57" s="26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7">
        <v>0</v>
      </c>
    </row>
    <row r="58" spans="1:16" x14ac:dyDescent="0.25">
      <c r="A58" s="25" t="s">
        <v>186</v>
      </c>
      <c r="B58" s="25" t="s">
        <v>187</v>
      </c>
      <c r="C58" s="15">
        <v>0</v>
      </c>
      <c r="D58" s="15">
        <v>0</v>
      </c>
      <c r="E58" s="26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7">
        <v>0</v>
      </c>
    </row>
    <row r="59" spans="1:16" x14ac:dyDescent="0.25">
      <c r="A59" s="25" t="s">
        <v>188</v>
      </c>
      <c r="B59" s="25" t="s">
        <v>189</v>
      </c>
      <c r="C59" s="15">
        <v>0</v>
      </c>
      <c r="D59" s="15">
        <v>0</v>
      </c>
      <c r="E59" s="26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7">
        <v>0</v>
      </c>
    </row>
    <row r="60" spans="1:16" x14ac:dyDescent="0.25">
      <c r="A60" s="25" t="s">
        <v>190</v>
      </c>
      <c r="B60" s="25" t="s">
        <v>191</v>
      </c>
      <c r="C60" s="15">
        <v>0</v>
      </c>
      <c r="D60" s="15">
        <v>0</v>
      </c>
      <c r="E60" s="26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7">
        <v>0</v>
      </c>
    </row>
    <row r="61" spans="1:16" x14ac:dyDescent="0.25">
      <c r="A61" s="25" t="s">
        <v>192</v>
      </c>
      <c r="B61" s="25" t="s">
        <v>193</v>
      </c>
      <c r="C61" s="15">
        <v>0</v>
      </c>
      <c r="D61" s="15">
        <v>0</v>
      </c>
      <c r="E61" s="26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7">
        <v>0</v>
      </c>
    </row>
    <row r="62" spans="1:16" x14ac:dyDescent="0.25">
      <c r="A62" s="25" t="s">
        <v>194</v>
      </c>
      <c r="B62" s="25" t="s">
        <v>195</v>
      </c>
      <c r="C62" s="15">
        <v>0</v>
      </c>
      <c r="D62" s="15">
        <v>0</v>
      </c>
      <c r="E62" s="2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7">
        <v>0</v>
      </c>
    </row>
    <row r="63" spans="1:16" x14ac:dyDescent="0.25">
      <c r="A63" s="25" t="s">
        <v>196</v>
      </c>
      <c r="B63" s="25" t="s">
        <v>197</v>
      </c>
      <c r="C63" s="15">
        <v>0</v>
      </c>
      <c r="D63" s="15">
        <v>0</v>
      </c>
      <c r="E63" s="2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7">
        <v>0</v>
      </c>
    </row>
    <row r="64" spans="1:16" x14ac:dyDescent="0.25">
      <c r="A64" s="25" t="s">
        <v>198</v>
      </c>
      <c r="B64" s="25" t="s">
        <v>199</v>
      </c>
      <c r="C64" s="15">
        <v>0</v>
      </c>
      <c r="D64" s="15">
        <v>0</v>
      </c>
      <c r="E64" s="2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7">
        <v>0</v>
      </c>
    </row>
    <row r="65" spans="1:16" x14ac:dyDescent="0.25">
      <c r="A65" s="25" t="s">
        <v>200</v>
      </c>
      <c r="B65" s="25" t="s">
        <v>201</v>
      </c>
      <c r="C65" s="15">
        <v>0</v>
      </c>
      <c r="D65" s="15">
        <v>0</v>
      </c>
      <c r="E65" s="2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7">
        <v>0</v>
      </c>
    </row>
    <row r="66" spans="1:16" ht="22.5" x14ac:dyDescent="0.25">
      <c r="A66" s="25" t="s">
        <v>202</v>
      </c>
      <c r="B66" s="25" t="s">
        <v>203</v>
      </c>
      <c r="C66" s="15">
        <v>0</v>
      </c>
      <c r="D66" s="15">
        <v>0</v>
      </c>
      <c r="E66" s="26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7">
        <v>0</v>
      </c>
    </row>
    <row r="67" spans="1:16" ht="22.5" x14ac:dyDescent="0.25">
      <c r="A67" s="25" t="s">
        <v>204</v>
      </c>
      <c r="B67" s="25" t="s">
        <v>205</v>
      </c>
      <c r="C67" s="15">
        <v>0</v>
      </c>
      <c r="D67" s="15">
        <v>0</v>
      </c>
      <c r="E67" s="2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7">
        <v>0</v>
      </c>
    </row>
    <row r="68" spans="1:16" x14ac:dyDescent="0.25">
      <c r="A68" s="25" t="s">
        <v>206</v>
      </c>
      <c r="B68" s="25" t="s">
        <v>207</v>
      </c>
      <c r="C68" s="15">
        <v>0</v>
      </c>
      <c r="D68" s="15">
        <v>0</v>
      </c>
      <c r="E68" s="2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7">
        <v>0</v>
      </c>
    </row>
    <row r="69" spans="1:16" x14ac:dyDescent="0.25">
      <c r="A69" s="25" t="s">
        <v>208</v>
      </c>
      <c r="B69" s="25" t="s">
        <v>209</v>
      </c>
      <c r="C69" s="15">
        <v>0</v>
      </c>
      <c r="D69" s="15">
        <v>0</v>
      </c>
      <c r="E69" s="26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7">
        <v>0</v>
      </c>
    </row>
    <row r="70" spans="1:16" x14ac:dyDescent="0.25">
      <c r="A70" s="25" t="s">
        <v>210</v>
      </c>
      <c r="B70" s="25" t="s">
        <v>211</v>
      </c>
      <c r="C70" s="15">
        <v>0</v>
      </c>
      <c r="D70" s="15">
        <v>0</v>
      </c>
      <c r="E70" s="26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7">
        <v>0</v>
      </c>
    </row>
    <row r="71" spans="1:16" x14ac:dyDescent="0.25">
      <c r="A71" s="25" t="s">
        <v>212</v>
      </c>
      <c r="B71" s="25" t="s">
        <v>213</v>
      </c>
      <c r="C71" s="15">
        <v>0</v>
      </c>
      <c r="D71" s="15">
        <v>0</v>
      </c>
      <c r="E71" s="26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7">
        <v>0</v>
      </c>
    </row>
    <row r="72" spans="1:16" x14ac:dyDescent="0.25">
      <c r="A72" s="102" t="s">
        <v>214</v>
      </c>
      <c r="B72" s="103"/>
      <c r="C72" s="22">
        <v>0</v>
      </c>
      <c r="D72" s="22">
        <v>0</v>
      </c>
      <c r="E72" s="23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25">
      <c r="A73" s="25" t="s">
        <v>215</v>
      </c>
      <c r="B73" s="25" t="s">
        <v>216</v>
      </c>
      <c r="C73" s="15">
        <v>0</v>
      </c>
      <c r="D73" s="15">
        <v>0</v>
      </c>
      <c r="E73" s="26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7">
        <v>0</v>
      </c>
    </row>
    <row r="74" spans="1:16" x14ac:dyDescent="0.25">
      <c r="A74" s="102" t="s">
        <v>217</v>
      </c>
      <c r="B74" s="103"/>
      <c r="C74" s="22">
        <v>1</v>
      </c>
      <c r="D74" s="22">
        <v>1</v>
      </c>
      <c r="E74" s="23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4">
        <v>0</v>
      </c>
    </row>
    <row r="75" spans="1:16" x14ac:dyDescent="0.25">
      <c r="A75" s="25" t="s">
        <v>218</v>
      </c>
      <c r="B75" s="25" t="s">
        <v>219</v>
      </c>
      <c r="C75" s="15">
        <v>0</v>
      </c>
      <c r="D75" s="15">
        <v>0</v>
      </c>
      <c r="E75" s="26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7">
        <v>0</v>
      </c>
    </row>
    <row r="76" spans="1:16" x14ac:dyDescent="0.25">
      <c r="A76" s="25" t="s">
        <v>220</v>
      </c>
      <c r="B76" s="25" t="s">
        <v>221</v>
      </c>
      <c r="C76" s="15">
        <v>1</v>
      </c>
      <c r="D76" s="15">
        <v>0</v>
      </c>
      <c r="E76" s="26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7">
        <v>0</v>
      </c>
    </row>
    <row r="77" spans="1:16" x14ac:dyDescent="0.25">
      <c r="A77" s="25" t="s">
        <v>222</v>
      </c>
      <c r="B77" s="25" t="s">
        <v>223</v>
      </c>
      <c r="C77" s="15">
        <v>0</v>
      </c>
      <c r="D77" s="15">
        <v>0</v>
      </c>
      <c r="E77" s="26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7">
        <v>0</v>
      </c>
    </row>
    <row r="78" spans="1:16" x14ac:dyDescent="0.25">
      <c r="A78" s="25" t="s">
        <v>224</v>
      </c>
      <c r="B78" s="25" t="s">
        <v>225</v>
      </c>
      <c r="C78" s="15">
        <v>0</v>
      </c>
      <c r="D78" s="15">
        <v>0</v>
      </c>
      <c r="E78" s="26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7">
        <v>0</v>
      </c>
    </row>
    <row r="79" spans="1:16" x14ac:dyDescent="0.25">
      <c r="A79" s="25" t="s">
        <v>226</v>
      </c>
      <c r="B79" s="25" t="s">
        <v>227</v>
      </c>
      <c r="C79" s="15">
        <v>0</v>
      </c>
      <c r="D79" s="15">
        <v>1</v>
      </c>
      <c r="E79" s="26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7">
        <v>0</v>
      </c>
    </row>
    <row r="80" spans="1:16" ht="22.5" x14ac:dyDescent="0.25">
      <c r="A80" s="25" t="s">
        <v>228</v>
      </c>
      <c r="B80" s="25" t="s">
        <v>229</v>
      </c>
      <c r="C80" s="15">
        <v>0</v>
      </c>
      <c r="D80" s="15">
        <v>0</v>
      </c>
      <c r="E80" s="26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7">
        <v>0</v>
      </c>
    </row>
    <row r="81" spans="1:16" x14ac:dyDescent="0.25">
      <c r="A81" s="25" t="s">
        <v>230</v>
      </c>
      <c r="B81" s="25" t="s">
        <v>231</v>
      </c>
      <c r="C81" s="15">
        <v>0</v>
      </c>
      <c r="D81" s="15">
        <v>0</v>
      </c>
      <c r="E81" s="26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7">
        <v>0</v>
      </c>
    </row>
    <row r="82" spans="1:16" x14ac:dyDescent="0.25">
      <c r="A82" s="102" t="s">
        <v>232</v>
      </c>
      <c r="B82" s="103"/>
      <c r="C82" s="22">
        <v>0</v>
      </c>
      <c r="D82" s="22">
        <v>0</v>
      </c>
      <c r="E82" s="23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4">
        <v>0</v>
      </c>
    </row>
    <row r="83" spans="1:16" x14ac:dyDescent="0.25">
      <c r="A83" s="25" t="s">
        <v>233</v>
      </c>
      <c r="B83" s="25" t="s">
        <v>234</v>
      </c>
      <c r="C83" s="15">
        <v>0</v>
      </c>
      <c r="D83" s="15">
        <v>0</v>
      </c>
      <c r="E83" s="26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7">
        <v>0</v>
      </c>
    </row>
    <row r="84" spans="1:16" x14ac:dyDescent="0.25">
      <c r="A84" s="25" t="s">
        <v>235</v>
      </c>
      <c r="B84" s="25" t="s">
        <v>236</v>
      </c>
      <c r="C84" s="15">
        <v>0</v>
      </c>
      <c r="D84" s="15">
        <v>0</v>
      </c>
      <c r="E84" s="26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7">
        <v>0</v>
      </c>
    </row>
    <row r="85" spans="1:16" x14ac:dyDescent="0.25">
      <c r="A85" s="102" t="s">
        <v>237</v>
      </c>
      <c r="B85" s="103"/>
      <c r="C85" s="22">
        <v>0</v>
      </c>
      <c r="D85" s="22">
        <v>0</v>
      </c>
      <c r="E85" s="23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4">
        <v>0</v>
      </c>
    </row>
    <row r="86" spans="1:16" x14ac:dyDescent="0.25">
      <c r="A86" s="25" t="s">
        <v>238</v>
      </c>
      <c r="B86" s="25" t="s">
        <v>239</v>
      </c>
      <c r="C86" s="15">
        <v>0</v>
      </c>
      <c r="D86" s="15">
        <v>0</v>
      </c>
      <c r="E86" s="26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7">
        <v>0</v>
      </c>
    </row>
    <row r="87" spans="1:16" x14ac:dyDescent="0.25">
      <c r="A87" s="25" t="s">
        <v>240</v>
      </c>
      <c r="B87" s="25" t="s">
        <v>241</v>
      </c>
      <c r="C87" s="15">
        <v>0</v>
      </c>
      <c r="D87" s="15">
        <v>0</v>
      </c>
      <c r="E87" s="26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7">
        <v>0</v>
      </c>
    </row>
    <row r="88" spans="1:16" x14ac:dyDescent="0.25">
      <c r="A88" s="25" t="s">
        <v>242</v>
      </c>
      <c r="B88" s="25" t="s">
        <v>243</v>
      </c>
      <c r="C88" s="15">
        <v>0</v>
      </c>
      <c r="D88" s="15">
        <v>0</v>
      </c>
      <c r="E88" s="26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7">
        <v>0</v>
      </c>
    </row>
    <row r="89" spans="1:16" x14ac:dyDescent="0.25">
      <c r="A89" s="25" t="s">
        <v>244</v>
      </c>
      <c r="B89" s="25" t="s">
        <v>245</v>
      </c>
      <c r="C89" s="15">
        <v>0</v>
      </c>
      <c r="D89" s="15">
        <v>0</v>
      </c>
      <c r="E89" s="26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7">
        <v>0</v>
      </c>
    </row>
    <row r="90" spans="1:16" x14ac:dyDescent="0.25">
      <c r="A90" s="25" t="s">
        <v>246</v>
      </c>
      <c r="B90" s="25" t="s">
        <v>247</v>
      </c>
      <c r="C90" s="15">
        <v>0</v>
      </c>
      <c r="D90" s="15">
        <v>0</v>
      </c>
      <c r="E90" s="26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7">
        <v>0</v>
      </c>
    </row>
    <row r="91" spans="1:16" x14ac:dyDescent="0.25">
      <c r="A91" s="25" t="s">
        <v>248</v>
      </c>
      <c r="B91" s="25" t="s">
        <v>249</v>
      </c>
      <c r="C91" s="15">
        <v>0</v>
      </c>
      <c r="D91" s="15">
        <v>0</v>
      </c>
      <c r="E91" s="26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7">
        <v>0</v>
      </c>
    </row>
    <row r="92" spans="1:16" x14ac:dyDescent="0.25">
      <c r="A92" s="25" t="s">
        <v>250</v>
      </c>
      <c r="B92" s="25" t="s">
        <v>251</v>
      </c>
      <c r="C92" s="15">
        <v>0</v>
      </c>
      <c r="D92" s="15">
        <v>0</v>
      </c>
      <c r="E92" s="26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7">
        <v>0</v>
      </c>
    </row>
    <row r="93" spans="1:16" x14ac:dyDescent="0.25">
      <c r="A93" s="25" t="s">
        <v>252</v>
      </c>
      <c r="B93" s="25" t="s">
        <v>253</v>
      </c>
      <c r="C93" s="15">
        <v>0</v>
      </c>
      <c r="D93" s="15">
        <v>0</v>
      </c>
      <c r="E93" s="26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7">
        <v>0</v>
      </c>
    </row>
    <row r="94" spans="1:16" x14ac:dyDescent="0.25">
      <c r="A94" s="25" t="s">
        <v>254</v>
      </c>
      <c r="B94" s="25" t="s">
        <v>255</v>
      </c>
      <c r="C94" s="15">
        <v>0</v>
      </c>
      <c r="D94" s="15">
        <v>0</v>
      </c>
      <c r="E94" s="26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7">
        <v>0</v>
      </c>
    </row>
    <row r="95" spans="1:16" x14ac:dyDescent="0.25">
      <c r="A95" s="25" t="s">
        <v>256</v>
      </c>
      <c r="B95" s="25" t="s">
        <v>257</v>
      </c>
      <c r="C95" s="15">
        <v>0</v>
      </c>
      <c r="D95" s="15">
        <v>0</v>
      </c>
      <c r="E95" s="26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7">
        <v>0</v>
      </c>
    </row>
    <row r="96" spans="1:16" x14ac:dyDescent="0.25">
      <c r="A96" s="25" t="s">
        <v>258</v>
      </c>
      <c r="B96" s="25" t="s">
        <v>259</v>
      </c>
      <c r="C96" s="15">
        <v>0</v>
      </c>
      <c r="D96" s="15">
        <v>0</v>
      </c>
      <c r="E96" s="26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7">
        <v>0</v>
      </c>
    </row>
    <row r="97" spans="1:16" x14ac:dyDescent="0.25">
      <c r="A97" s="102" t="s">
        <v>260</v>
      </c>
      <c r="B97" s="103"/>
      <c r="C97" s="22">
        <v>0</v>
      </c>
      <c r="D97" s="22">
        <v>0</v>
      </c>
      <c r="E97" s="23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1</v>
      </c>
      <c r="O97" s="22">
        <v>0</v>
      </c>
      <c r="P97" s="24">
        <v>0</v>
      </c>
    </row>
    <row r="98" spans="1:16" x14ac:dyDescent="0.25">
      <c r="A98" s="25" t="s">
        <v>261</v>
      </c>
      <c r="B98" s="25" t="s">
        <v>262</v>
      </c>
      <c r="C98" s="15">
        <v>0</v>
      </c>
      <c r="D98" s="15">
        <v>0</v>
      </c>
      <c r="E98" s="26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7">
        <v>0</v>
      </c>
    </row>
    <row r="99" spans="1:16" x14ac:dyDescent="0.25">
      <c r="A99" s="25" t="s">
        <v>263</v>
      </c>
      <c r="B99" s="25" t="s">
        <v>264</v>
      </c>
      <c r="C99" s="15">
        <v>0</v>
      </c>
      <c r="D99" s="15">
        <v>0</v>
      </c>
      <c r="E99" s="26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7">
        <v>0</v>
      </c>
    </row>
    <row r="100" spans="1:16" x14ac:dyDescent="0.25">
      <c r="A100" s="25" t="s">
        <v>265</v>
      </c>
      <c r="B100" s="25" t="s">
        <v>266</v>
      </c>
      <c r="C100" s="15">
        <v>0</v>
      </c>
      <c r="D100" s="15">
        <v>0</v>
      </c>
      <c r="E100" s="26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7">
        <v>0</v>
      </c>
    </row>
    <row r="101" spans="1:16" x14ac:dyDescent="0.25">
      <c r="A101" s="25" t="s">
        <v>267</v>
      </c>
      <c r="B101" s="25" t="s">
        <v>268</v>
      </c>
      <c r="C101" s="15">
        <v>0</v>
      </c>
      <c r="D101" s="15">
        <v>0</v>
      </c>
      <c r="E101" s="26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7">
        <v>0</v>
      </c>
    </row>
    <row r="102" spans="1:16" x14ac:dyDescent="0.25">
      <c r="A102" s="25" t="s">
        <v>269</v>
      </c>
      <c r="B102" s="25" t="s">
        <v>270</v>
      </c>
      <c r="C102" s="15">
        <v>0</v>
      </c>
      <c r="D102" s="15">
        <v>0</v>
      </c>
      <c r="E102" s="26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7">
        <v>0</v>
      </c>
    </row>
    <row r="103" spans="1:16" x14ac:dyDescent="0.25">
      <c r="A103" s="25" t="s">
        <v>271</v>
      </c>
      <c r="B103" s="25" t="s">
        <v>272</v>
      </c>
      <c r="C103" s="15">
        <v>0</v>
      </c>
      <c r="D103" s="15">
        <v>0</v>
      </c>
      <c r="E103" s="26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7">
        <v>0</v>
      </c>
    </row>
    <row r="104" spans="1:16" x14ac:dyDescent="0.25">
      <c r="A104" s="25" t="s">
        <v>273</v>
      </c>
      <c r="B104" s="25" t="s">
        <v>274</v>
      </c>
      <c r="C104" s="15">
        <v>0</v>
      </c>
      <c r="D104" s="15">
        <v>0</v>
      </c>
      <c r="E104" s="26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7">
        <v>0</v>
      </c>
    </row>
    <row r="105" spans="1:16" x14ac:dyDescent="0.25">
      <c r="A105" s="25" t="s">
        <v>275</v>
      </c>
      <c r="B105" s="25" t="s">
        <v>276</v>
      </c>
      <c r="C105" s="15">
        <v>0</v>
      </c>
      <c r="D105" s="15">
        <v>0</v>
      </c>
      <c r="E105" s="26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7">
        <v>0</v>
      </c>
    </row>
    <row r="106" spans="1:16" x14ac:dyDescent="0.25">
      <c r="A106" s="25" t="s">
        <v>277</v>
      </c>
      <c r="B106" s="25" t="s">
        <v>278</v>
      </c>
      <c r="C106" s="15">
        <v>0</v>
      </c>
      <c r="D106" s="15">
        <v>0</v>
      </c>
      <c r="E106" s="26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7">
        <v>0</v>
      </c>
    </row>
    <row r="107" spans="1:16" x14ac:dyDescent="0.25">
      <c r="A107" s="25" t="s">
        <v>279</v>
      </c>
      <c r="B107" s="25" t="s">
        <v>280</v>
      </c>
      <c r="C107" s="15">
        <v>0</v>
      </c>
      <c r="D107" s="15">
        <v>0</v>
      </c>
      <c r="E107" s="26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7">
        <v>0</v>
      </c>
    </row>
    <row r="108" spans="1:16" x14ac:dyDescent="0.25">
      <c r="A108" s="25" t="s">
        <v>281</v>
      </c>
      <c r="B108" s="25" t="s">
        <v>282</v>
      </c>
      <c r="C108" s="15">
        <v>0</v>
      </c>
      <c r="D108" s="15">
        <v>0</v>
      </c>
      <c r="E108" s="26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7">
        <v>0</v>
      </c>
    </row>
    <row r="109" spans="1:16" x14ac:dyDescent="0.25">
      <c r="A109" s="25" t="s">
        <v>283</v>
      </c>
      <c r="B109" s="25" t="s">
        <v>284</v>
      </c>
      <c r="C109" s="15">
        <v>0</v>
      </c>
      <c r="D109" s="15">
        <v>0</v>
      </c>
      <c r="E109" s="26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7">
        <v>0</v>
      </c>
    </row>
    <row r="110" spans="1:16" x14ac:dyDescent="0.25">
      <c r="A110" s="25" t="s">
        <v>285</v>
      </c>
      <c r="B110" s="25" t="s">
        <v>286</v>
      </c>
      <c r="C110" s="15">
        <v>0</v>
      </c>
      <c r="D110" s="15">
        <v>0</v>
      </c>
      <c r="E110" s="26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7">
        <v>0</v>
      </c>
    </row>
    <row r="111" spans="1:16" x14ac:dyDescent="0.25">
      <c r="A111" s="25" t="s">
        <v>287</v>
      </c>
      <c r="B111" s="25" t="s">
        <v>288</v>
      </c>
      <c r="C111" s="15">
        <v>0</v>
      </c>
      <c r="D111" s="15">
        <v>0</v>
      </c>
      <c r="E111" s="26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7">
        <v>0</v>
      </c>
    </row>
    <row r="112" spans="1:16" x14ac:dyDescent="0.25">
      <c r="A112" s="25" t="s">
        <v>289</v>
      </c>
      <c r="B112" s="25" t="s">
        <v>290</v>
      </c>
      <c r="C112" s="15">
        <v>0</v>
      </c>
      <c r="D112" s="15">
        <v>0</v>
      </c>
      <c r="E112" s="26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7">
        <v>0</v>
      </c>
    </row>
    <row r="113" spans="1:16" x14ac:dyDescent="0.25">
      <c r="A113" s="25" t="s">
        <v>291</v>
      </c>
      <c r="B113" s="25" t="s">
        <v>292</v>
      </c>
      <c r="C113" s="15">
        <v>0</v>
      </c>
      <c r="D113" s="15">
        <v>0</v>
      </c>
      <c r="E113" s="26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7">
        <v>0</v>
      </c>
    </row>
    <row r="114" spans="1:16" x14ac:dyDescent="0.25">
      <c r="A114" s="25" t="s">
        <v>293</v>
      </c>
      <c r="B114" s="25" t="s">
        <v>294</v>
      </c>
      <c r="C114" s="15">
        <v>0</v>
      </c>
      <c r="D114" s="15">
        <v>0</v>
      </c>
      <c r="E114" s="26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7">
        <v>0</v>
      </c>
    </row>
    <row r="115" spans="1:16" x14ac:dyDescent="0.25">
      <c r="A115" s="25" t="s">
        <v>295</v>
      </c>
      <c r="B115" s="25" t="s">
        <v>296</v>
      </c>
      <c r="C115" s="15">
        <v>0</v>
      </c>
      <c r="D115" s="15">
        <v>0</v>
      </c>
      <c r="E115" s="26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7">
        <v>0</v>
      </c>
    </row>
    <row r="116" spans="1:16" x14ac:dyDescent="0.25">
      <c r="A116" s="25" t="s">
        <v>297</v>
      </c>
      <c r="B116" s="25" t="s">
        <v>298</v>
      </c>
      <c r="C116" s="15">
        <v>0</v>
      </c>
      <c r="D116" s="15">
        <v>0</v>
      </c>
      <c r="E116" s="26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7">
        <v>0</v>
      </c>
    </row>
    <row r="117" spans="1:16" x14ac:dyDescent="0.25">
      <c r="A117" s="25" t="s">
        <v>299</v>
      </c>
      <c r="B117" s="25" t="s">
        <v>300</v>
      </c>
      <c r="C117" s="15">
        <v>0</v>
      </c>
      <c r="D117" s="15">
        <v>0</v>
      </c>
      <c r="E117" s="26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7">
        <v>0</v>
      </c>
    </row>
    <row r="118" spans="1:16" x14ac:dyDescent="0.25">
      <c r="A118" s="25" t="s">
        <v>301</v>
      </c>
      <c r="B118" s="25" t="s">
        <v>302</v>
      </c>
      <c r="C118" s="15">
        <v>0</v>
      </c>
      <c r="D118" s="15">
        <v>0</v>
      </c>
      <c r="E118" s="26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7">
        <v>0</v>
      </c>
    </row>
    <row r="119" spans="1:16" x14ac:dyDescent="0.25">
      <c r="A119" s="25" t="s">
        <v>303</v>
      </c>
      <c r="B119" s="25" t="s">
        <v>304</v>
      </c>
      <c r="C119" s="15">
        <v>0</v>
      </c>
      <c r="D119" s="15">
        <v>0</v>
      </c>
      <c r="E119" s="26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7">
        <v>0</v>
      </c>
    </row>
    <row r="120" spans="1:16" x14ac:dyDescent="0.25">
      <c r="A120" s="25" t="s">
        <v>305</v>
      </c>
      <c r="B120" s="25" t="s">
        <v>306</v>
      </c>
      <c r="C120" s="15">
        <v>0</v>
      </c>
      <c r="D120" s="15">
        <v>0</v>
      </c>
      <c r="E120" s="26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7">
        <v>0</v>
      </c>
    </row>
    <row r="121" spans="1:16" x14ac:dyDescent="0.25">
      <c r="A121" s="25" t="s">
        <v>307</v>
      </c>
      <c r="B121" s="25" t="s">
        <v>308</v>
      </c>
      <c r="C121" s="15">
        <v>0</v>
      </c>
      <c r="D121" s="15">
        <v>0</v>
      </c>
      <c r="E121" s="26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7">
        <v>0</v>
      </c>
    </row>
    <row r="122" spans="1:16" x14ac:dyDescent="0.25">
      <c r="A122" s="25" t="s">
        <v>309</v>
      </c>
      <c r="B122" s="25" t="s">
        <v>310</v>
      </c>
      <c r="C122" s="15">
        <v>0</v>
      </c>
      <c r="D122" s="15">
        <v>0</v>
      </c>
      <c r="E122" s="26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7">
        <v>0</v>
      </c>
    </row>
    <row r="123" spans="1:16" x14ac:dyDescent="0.25">
      <c r="A123" s="25" t="s">
        <v>311</v>
      </c>
      <c r="B123" s="25" t="s">
        <v>312</v>
      </c>
      <c r="C123" s="15">
        <v>0</v>
      </c>
      <c r="D123" s="15">
        <v>0</v>
      </c>
      <c r="E123" s="26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7">
        <v>0</v>
      </c>
    </row>
    <row r="124" spans="1:16" x14ac:dyDescent="0.25">
      <c r="A124" s="25" t="s">
        <v>313</v>
      </c>
      <c r="B124" s="25" t="s">
        <v>314</v>
      </c>
      <c r="C124" s="15">
        <v>0</v>
      </c>
      <c r="D124" s="15">
        <v>0</v>
      </c>
      <c r="E124" s="26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7">
        <v>0</v>
      </c>
    </row>
    <row r="125" spans="1:16" x14ac:dyDescent="0.25">
      <c r="A125" s="25" t="s">
        <v>315</v>
      </c>
      <c r="B125" s="25" t="s">
        <v>316</v>
      </c>
      <c r="C125" s="15">
        <v>0</v>
      </c>
      <c r="D125" s="15">
        <v>0</v>
      </c>
      <c r="E125" s="26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7">
        <v>0</v>
      </c>
    </row>
    <row r="126" spans="1:16" x14ac:dyDescent="0.25">
      <c r="A126" s="25" t="s">
        <v>317</v>
      </c>
      <c r="B126" s="25" t="s">
        <v>318</v>
      </c>
      <c r="C126" s="15">
        <v>0</v>
      </c>
      <c r="D126" s="15">
        <v>0</v>
      </c>
      <c r="E126" s="26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7">
        <v>0</v>
      </c>
    </row>
    <row r="127" spans="1:16" x14ac:dyDescent="0.25">
      <c r="A127" s="25" t="s">
        <v>319</v>
      </c>
      <c r="B127" s="25" t="s">
        <v>320</v>
      </c>
      <c r="C127" s="15">
        <v>0</v>
      </c>
      <c r="D127" s="15">
        <v>0</v>
      </c>
      <c r="E127" s="26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7">
        <v>0</v>
      </c>
    </row>
    <row r="128" spans="1:16" x14ac:dyDescent="0.25">
      <c r="A128" s="25" t="s">
        <v>321</v>
      </c>
      <c r="B128" s="25" t="s">
        <v>322</v>
      </c>
      <c r="C128" s="15">
        <v>0</v>
      </c>
      <c r="D128" s="15">
        <v>0</v>
      </c>
      <c r="E128" s="26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7">
        <v>0</v>
      </c>
    </row>
    <row r="129" spans="1:16" x14ac:dyDescent="0.25">
      <c r="A129" s="25" t="s">
        <v>323</v>
      </c>
      <c r="B129" s="25" t="s">
        <v>324</v>
      </c>
      <c r="C129" s="15">
        <v>0</v>
      </c>
      <c r="D129" s="15">
        <v>0</v>
      </c>
      <c r="E129" s="26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7">
        <v>0</v>
      </c>
    </row>
    <row r="130" spans="1:16" x14ac:dyDescent="0.25">
      <c r="A130" s="25" t="s">
        <v>325</v>
      </c>
      <c r="B130" s="25" t="s">
        <v>326</v>
      </c>
      <c r="C130" s="15">
        <v>0</v>
      </c>
      <c r="D130" s="15">
        <v>0</v>
      </c>
      <c r="E130" s="26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7">
        <v>0</v>
      </c>
    </row>
    <row r="131" spans="1:16" x14ac:dyDescent="0.25">
      <c r="A131" s="102" t="s">
        <v>327</v>
      </c>
      <c r="B131" s="103"/>
      <c r="C131" s="22">
        <v>0</v>
      </c>
      <c r="D131" s="22">
        <v>0</v>
      </c>
      <c r="E131" s="23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4">
        <v>0</v>
      </c>
    </row>
    <row r="132" spans="1:16" x14ac:dyDescent="0.25">
      <c r="A132" s="25" t="s">
        <v>328</v>
      </c>
      <c r="B132" s="25" t="s">
        <v>329</v>
      </c>
      <c r="C132" s="15">
        <v>0</v>
      </c>
      <c r="D132" s="15">
        <v>0</v>
      </c>
      <c r="E132" s="26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7">
        <v>0</v>
      </c>
    </row>
    <row r="133" spans="1:16" x14ac:dyDescent="0.25">
      <c r="A133" s="25" t="s">
        <v>330</v>
      </c>
      <c r="B133" s="25" t="s">
        <v>331</v>
      </c>
      <c r="C133" s="15">
        <v>0</v>
      </c>
      <c r="D133" s="15">
        <v>0</v>
      </c>
      <c r="E133" s="26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7">
        <v>0</v>
      </c>
    </row>
    <row r="134" spans="1:16" x14ac:dyDescent="0.25">
      <c r="A134" s="25" t="s">
        <v>332</v>
      </c>
      <c r="B134" s="25" t="s">
        <v>333</v>
      </c>
      <c r="C134" s="15">
        <v>0</v>
      </c>
      <c r="D134" s="15">
        <v>0</v>
      </c>
      <c r="E134" s="26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7">
        <v>0</v>
      </c>
    </row>
    <row r="135" spans="1:16" x14ac:dyDescent="0.25">
      <c r="A135" s="25" t="s">
        <v>334</v>
      </c>
      <c r="B135" s="25" t="s">
        <v>335</v>
      </c>
      <c r="C135" s="15">
        <v>0</v>
      </c>
      <c r="D135" s="15">
        <v>0</v>
      </c>
      <c r="E135" s="26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7">
        <v>0</v>
      </c>
    </row>
    <row r="136" spans="1:16" x14ac:dyDescent="0.25">
      <c r="A136" s="25" t="s">
        <v>336</v>
      </c>
      <c r="B136" s="25" t="s">
        <v>337</v>
      </c>
      <c r="C136" s="15">
        <v>0</v>
      </c>
      <c r="D136" s="15">
        <v>0</v>
      </c>
      <c r="E136" s="26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7">
        <v>0</v>
      </c>
    </row>
    <row r="137" spans="1:16" x14ac:dyDescent="0.25">
      <c r="A137" s="102" t="s">
        <v>338</v>
      </c>
      <c r="B137" s="103"/>
      <c r="C137" s="22">
        <v>0</v>
      </c>
      <c r="D137" s="22">
        <v>0</v>
      </c>
      <c r="E137" s="23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4">
        <v>0</v>
      </c>
    </row>
    <row r="138" spans="1:16" x14ac:dyDescent="0.25">
      <c r="A138" s="25" t="s">
        <v>339</v>
      </c>
      <c r="B138" s="25" t="s">
        <v>340</v>
      </c>
      <c r="C138" s="15">
        <v>0</v>
      </c>
      <c r="D138" s="15">
        <v>0</v>
      </c>
      <c r="E138" s="26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7">
        <v>0</v>
      </c>
    </row>
    <row r="139" spans="1:16" x14ac:dyDescent="0.25">
      <c r="A139" s="25" t="s">
        <v>341</v>
      </c>
      <c r="B139" s="25" t="s">
        <v>342</v>
      </c>
      <c r="C139" s="15">
        <v>0</v>
      </c>
      <c r="D139" s="15">
        <v>0</v>
      </c>
      <c r="E139" s="26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7">
        <v>0</v>
      </c>
    </row>
    <row r="140" spans="1:16" x14ac:dyDescent="0.25">
      <c r="A140" s="25" t="s">
        <v>343</v>
      </c>
      <c r="B140" s="25" t="s">
        <v>344</v>
      </c>
      <c r="C140" s="15">
        <v>0</v>
      </c>
      <c r="D140" s="15">
        <v>0</v>
      </c>
      <c r="E140" s="26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7">
        <v>0</v>
      </c>
    </row>
    <row r="141" spans="1:16" x14ac:dyDescent="0.25">
      <c r="A141" s="25" t="s">
        <v>345</v>
      </c>
      <c r="B141" s="25" t="s">
        <v>346</v>
      </c>
      <c r="C141" s="15">
        <v>0</v>
      </c>
      <c r="D141" s="15">
        <v>0</v>
      </c>
      <c r="E141" s="26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7">
        <v>0</v>
      </c>
    </row>
    <row r="142" spans="1:16" x14ac:dyDescent="0.25">
      <c r="A142" s="25" t="s">
        <v>347</v>
      </c>
      <c r="B142" s="25" t="s">
        <v>348</v>
      </c>
      <c r="C142" s="15">
        <v>0</v>
      </c>
      <c r="D142" s="15">
        <v>0</v>
      </c>
      <c r="E142" s="26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7">
        <v>0</v>
      </c>
    </row>
    <row r="143" spans="1:16" x14ac:dyDescent="0.25">
      <c r="A143" s="25" t="s">
        <v>349</v>
      </c>
      <c r="B143" s="25" t="s">
        <v>350</v>
      </c>
      <c r="C143" s="15">
        <v>0</v>
      </c>
      <c r="D143" s="15">
        <v>0</v>
      </c>
      <c r="E143" s="26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7">
        <v>0</v>
      </c>
    </row>
    <row r="144" spans="1:16" x14ac:dyDescent="0.25">
      <c r="A144" s="102" t="s">
        <v>351</v>
      </c>
      <c r="B144" s="103"/>
      <c r="C144" s="22">
        <v>0</v>
      </c>
      <c r="D144" s="22">
        <v>0</v>
      </c>
      <c r="E144" s="23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x14ac:dyDescent="0.25">
      <c r="A145" s="25" t="s">
        <v>352</v>
      </c>
      <c r="B145" s="25" t="s">
        <v>353</v>
      </c>
      <c r="C145" s="15">
        <v>0</v>
      </c>
      <c r="D145" s="15">
        <v>0</v>
      </c>
      <c r="E145" s="26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7">
        <v>0</v>
      </c>
    </row>
    <row r="146" spans="1:16" x14ac:dyDescent="0.25">
      <c r="A146" s="25" t="s">
        <v>354</v>
      </c>
      <c r="B146" s="25" t="s">
        <v>355</v>
      </c>
      <c r="C146" s="15">
        <v>0</v>
      </c>
      <c r="D146" s="15">
        <v>0</v>
      </c>
      <c r="E146" s="26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7">
        <v>0</v>
      </c>
    </row>
    <row r="147" spans="1:16" x14ac:dyDescent="0.25">
      <c r="A147" s="102" t="s">
        <v>356</v>
      </c>
      <c r="B147" s="103"/>
      <c r="C147" s="22">
        <v>0</v>
      </c>
      <c r="D147" s="22">
        <v>0</v>
      </c>
      <c r="E147" s="23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4">
        <v>0</v>
      </c>
    </row>
    <row r="148" spans="1:16" x14ac:dyDescent="0.25">
      <c r="A148" s="25" t="s">
        <v>357</v>
      </c>
      <c r="B148" s="25" t="s">
        <v>358</v>
      </c>
      <c r="C148" s="15">
        <v>0</v>
      </c>
      <c r="D148" s="15">
        <v>0</v>
      </c>
      <c r="E148" s="26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7">
        <v>0</v>
      </c>
    </row>
    <row r="149" spans="1:16" x14ac:dyDescent="0.25">
      <c r="A149" s="25" t="s">
        <v>359</v>
      </c>
      <c r="B149" s="25" t="s">
        <v>360</v>
      </c>
      <c r="C149" s="15">
        <v>0</v>
      </c>
      <c r="D149" s="15">
        <v>0</v>
      </c>
      <c r="E149" s="26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7">
        <v>0</v>
      </c>
    </row>
    <row r="150" spans="1:16" x14ac:dyDescent="0.25">
      <c r="A150" s="25" t="s">
        <v>361</v>
      </c>
      <c r="B150" s="25" t="s">
        <v>362</v>
      </c>
      <c r="C150" s="15">
        <v>0</v>
      </c>
      <c r="D150" s="15">
        <v>0</v>
      </c>
      <c r="E150" s="26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7">
        <v>0</v>
      </c>
    </row>
    <row r="151" spans="1:16" x14ac:dyDescent="0.25">
      <c r="A151" s="25" t="s">
        <v>363</v>
      </c>
      <c r="B151" s="25" t="s">
        <v>364</v>
      </c>
      <c r="C151" s="15">
        <v>0</v>
      </c>
      <c r="D151" s="15">
        <v>0</v>
      </c>
      <c r="E151" s="26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7">
        <v>0</v>
      </c>
    </row>
    <row r="152" spans="1:16" ht="22.5" x14ac:dyDescent="0.25">
      <c r="A152" s="25" t="s">
        <v>365</v>
      </c>
      <c r="B152" s="25" t="s">
        <v>366</v>
      </c>
      <c r="C152" s="15">
        <v>0</v>
      </c>
      <c r="D152" s="15">
        <v>0</v>
      </c>
      <c r="E152" s="26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7">
        <v>0</v>
      </c>
    </row>
    <row r="153" spans="1:16" x14ac:dyDescent="0.25">
      <c r="A153" s="25" t="s">
        <v>367</v>
      </c>
      <c r="B153" s="25" t="s">
        <v>368</v>
      </c>
      <c r="C153" s="15">
        <v>0</v>
      </c>
      <c r="D153" s="15">
        <v>0</v>
      </c>
      <c r="E153" s="26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7">
        <v>0</v>
      </c>
    </row>
    <row r="154" spans="1:16" x14ac:dyDescent="0.25">
      <c r="A154" s="25" t="s">
        <v>369</v>
      </c>
      <c r="B154" s="25" t="s">
        <v>370</v>
      </c>
      <c r="C154" s="15">
        <v>0</v>
      </c>
      <c r="D154" s="15">
        <v>0</v>
      </c>
      <c r="E154" s="26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7">
        <v>0</v>
      </c>
    </row>
    <row r="155" spans="1:16" x14ac:dyDescent="0.25">
      <c r="A155" s="25" t="s">
        <v>371</v>
      </c>
      <c r="B155" s="25" t="s">
        <v>372</v>
      </c>
      <c r="C155" s="15">
        <v>0</v>
      </c>
      <c r="D155" s="15">
        <v>0</v>
      </c>
      <c r="E155" s="26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7">
        <v>0</v>
      </c>
    </row>
    <row r="156" spans="1:16" x14ac:dyDescent="0.25">
      <c r="A156" s="102" t="s">
        <v>373</v>
      </c>
      <c r="B156" s="103"/>
      <c r="C156" s="22">
        <v>0</v>
      </c>
      <c r="D156" s="22">
        <v>0</v>
      </c>
      <c r="E156" s="23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4">
        <v>0</v>
      </c>
    </row>
    <row r="157" spans="1:16" x14ac:dyDescent="0.25">
      <c r="A157" s="25" t="s">
        <v>374</v>
      </c>
      <c r="B157" s="25" t="s">
        <v>375</v>
      </c>
      <c r="C157" s="15">
        <v>0</v>
      </c>
      <c r="D157" s="15">
        <v>0</v>
      </c>
      <c r="E157" s="26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7">
        <v>0</v>
      </c>
    </row>
    <row r="158" spans="1:16" x14ac:dyDescent="0.25">
      <c r="A158" s="25" t="s">
        <v>376</v>
      </c>
      <c r="B158" s="25" t="s">
        <v>377</v>
      </c>
      <c r="C158" s="15">
        <v>0</v>
      </c>
      <c r="D158" s="15">
        <v>0</v>
      </c>
      <c r="E158" s="26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7">
        <v>0</v>
      </c>
    </row>
    <row r="159" spans="1:16" x14ac:dyDescent="0.25">
      <c r="A159" s="25" t="s">
        <v>378</v>
      </c>
      <c r="B159" s="25" t="s">
        <v>379</v>
      </c>
      <c r="C159" s="15">
        <v>0</v>
      </c>
      <c r="D159" s="15">
        <v>0</v>
      </c>
      <c r="E159" s="26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7">
        <v>0</v>
      </c>
    </row>
    <row r="160" spans="1:16" x14ac:dyDescent="0.25">
      <c r="A160" s="25" t="s">
        <v>380</v>
      </c>
      <c r="B160" s="25" t="s">
        <v>381</v>
      </c>
      <c r="C160" s="15">
        <v>0</v>
      </c>
      <c r="D160" s="15">
        <v>0</v>
      </c>
      <c r="E160" s="26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7">
        <v>0</v>
      </c>
    </row>
    <row r="161" spans="1:16" x14ac:dyDescent="0.25">
      <c r="A161" s="25" t="s">
        <v>382</v>
      </c>
      <c r="B161" s="25" t="s">
        <v>383</v>
      </c>
      <c r="C161" s="15">
        <v>0</v>
      </c>
      <c r="D161" s="15">
        <v>0</v>
      </c>
      <c r="E161" s="26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7">
        <v>0</v>
      </c>
    </row>
    <row r="162" spans="1:16" x14ac:dyDescent="0.25">
      <c r="A162" s="25" t="s">
        <v>384</v>
      </c>
      <c r="B162" s="25" t="s">
        <v>385</v>
      </c>
      <c r="C162" s="15">
        <v>0</v>
      </c>
      <c r="D162" s="15">
        <v>0</v>
      </c>
      <c r="E162" s="26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7">
        <v>0</v>
      </c>
    </row>
    <row r="163" spans="1:16" x14ac:dyDescent="0.25">
      <c r="A163" s="25" t="s">
        <v>386</v>
      </c>
      <c r="B163" s="25" t="s">
        <v>387</v>
      </c>
      <c r="C163" s="15">
        <v>0</v>
      </c>
      <c r="D163" s="15">
        <v>0</v>
      </c>
      <c r="E163" s="26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7">
        <v>0</v>
      </c>
    </row>
    <row r="164" spans="1:16" x14ac:dyDescent="0.25">
      <c r="A164" s="25" t="s">
        <v>388</v>
      </c>
      <c r="B164" s="25" t="s">
        <v>389</v>
      </c>
      <c r="C164" s="15">
        <v>0</v>
      </c>
      <c r="D164" s="15">
        <v>0</v>
      </c>
      <c r="E164" s="26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7">
        <v>0</v>
      </c>
    </row>
    <row r="165" spans="1:16" x14ac:dyDescent="0.25">
      <c r="A165" s="25" t="s">
        <v>390</v>
      </c>
      <c r="B165" s="25" t="s">
        <v>391</v>
      </c>
      <c r="C165" s="15">
        <v>0</v>
      </c>
      <c r="D165" s="15">
        <v>0</v>
      </c>
      <c r="E165" s="26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7">
        <v>0</v>
      </c>
    </row>
    <row r="166" spans="1:16" x14ac:dyDescent="0.25">
      <c r="A166" s="102" t="s">
        <v>392</v>
      </c>
      <c r="B166" s="103"/>
      <c r="C166" s="22">
        <v>0</v>
      </c>
      <c r="D166" s="22">
        <v>0</v>
      </c>
      <c r="E166" s="23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4">
        <v>0</v>
      </c>
    </row>
    <row r="167" spans="1:16" x14ac:dyDescent="0.25">
      <c r="A167" s="25" t="s">
        <v>393</v>
      </c>
      <c r="B167" s="25" t="s">
        <v>394</v>
      </c>
      <c r="C167" s="15">
        <v>0</v>
      </c>
      <c r="D167" s="15">
        <v>0</v>
      </c>
      <c r="E167" s="26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7">
        <v>0</v>
      </c>
    </row>
    <row r="168" spans="1:16" x14ac:dyDescent="0.25">
      <c r="A168" s="25" t="s">
        <v>395</v>
      </c>
      <c r="B168" s="25" t="s">
        <v>396</v>
      </c>
      <c r="C168" s="15">
        <v>0</v>
      </c>
      <c r="D168" s="15">
        <v>0</v>
      </c>
      <c r="E168" s="26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7">
        <v>0</v>
      </c>
    </row>
    <row r="169" spans="1:16" x14ac:dyDescent="0.25">
      <c r="A169" s="25" t="s">
        <v>397</v>
      </c>
      <c r="B169" s="25" t="s">
        <v>398</v>
      </c>
      <c r="C169" s="15">
        <v>0</v>
      </c>
      <c r="D169" s="15">
        <v>0</v>
      </c>
      <c r="E169" s="26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7">
        <v>0</v>
      </c>
    </row>
    <row r="170" spans="1:16" x14ac:dyDescent="0.25">
      <c r="A170" s="25" t="s">
        <v>399</v>
      </c>
      <c r="B170" s="25" t="s">
        <v>400</v>
      </c>
      <c r="C170" s="15">
        <v>0</v>
      </c>
      <c r="D170" s="15">
        <v>0</v>
      </c>
      <c r="E170" s="26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7">
        <v>0</v>
      </c>
    </row>
    <row r="171" spans="1:16" x14ac:dyDescent="0.25">
      <c r="A171" s="25" t="s">
        <v>401</v>
      </c>
      <c r="B171" s="25" t="s">
        <v>402</v>
      </c>
      <c r="C171" s="15">
        <v>0</v>
      </c>
      <c r="D171" s="15">
        <v>0</v>
      </c>
      <c r="E171" s="26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7">
        <v>0</v>
      </c>
    </row>
    <row r="172" spans="1:16" x14ac:dyDescent="0.25">
      <c r="A172" s="25" t="s">
        <v>403</v>
      </c>
      <c r="B172" s="25" t="s">
        <v>404</v>
      </c>
      <c r="C172" s="15">
        <v>0</v>
      </c>
      <c r="D172" s="15">
        <v>0</v>
      </c>
      <c r="E172" s="26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7">
        <v>0</v>
      </c>
    </row>
    <row r="173" spans="1:16" x14ac:dyDescent="0.25">
      <c r="A173" s="25" t="s">
        <v>405</v>
      </c>
      <c r="B173" s="25" t="s">
        <v>406</v>
      </c>
      <c r="C173" s="15">
        <v>0</v>
      </c>
      <c r="D173" s="15">
        <v>0</v>
      </c>
      <c r="E173" s="26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7">
        <v>0</v>
      </c>
    </row>
    <row r="174" spans="1:16" x14ac:dyDescent="0.25">
      <c r="A174" s="25" t="s">
        <v>407</v>
      </c>
      <c r="B174" s="25" t="s">
        <v>408</v>
      </c>
      <c r="C174" s="15">
        <v>0</v>
      </c>
      <c r="D174" s="15">
        <v>0</v>
      </c>
      <c r="E174" s="26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7">
        <v>0</v>
      </c>
    </row>
    <row r="175" spans="1:16" x14ac:dyDescent="0.25">
      <c r="A175" s="25" t="s">
        <v>409</v>
      </c>
      <c r="B175" s="25" t="s">
        <v>410</v>
      </c>
      <c r="C175" s="15">
        <v>0</v>
      </c>
      <c r="D175" s="15">
        <v>0</v>
      </c>
      <c r="E175" s="26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7">
        <v>0</v>
      </c>
    </row>
    <row r="176" spans="1:16" x14ac:dyDescent="0.25">
      <c r="A176" s="25" t="s">
        <v>411</v>
      </c>
      <c r="B176" s="25" t="s">
        <v>412</v>
      </c>
      <c r="C176" s="15">
        <v>0</v>
      </c>
      <c r="D176" s="15">
        <v>0</v>
      </c>
      <c r="E176" s="26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7">
        <v>0</v>
      </c>
    </row>
    <row r="177" spans="1:16" x14ac:dyDescent="0.25">
      <c r="A177" s="25" t="s">
        <v>413</v>
      </c>
      <c r="B177" s="25" t="s">
        <v>414</v>
      </c>
      <c r="C177" s="15">
        <v>0</v>
      </c>
      <c r="D177" s="15">
        <v>0</v>
      </c>
      <c r="E177" s="26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7">
        <v>0</v>
      </c>
    </row>
    <row r="178" spans="1:16" x14ac:dyDescent="0.25">
      <c r="A178" s="102" t="s">
        <v>415</v>
      </c>
      <c r="B178" s="103"/>
      <c r="C178" s="22">
        <v>0</v>
      </c>
      <c r="D178" s="22">
        <v>0</v>
      </c>
      <c r="E178" s="23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4">
        <v>0</v>
      </c>
    </row>
    <row r="179" spans="1:16" x14ac:dyDescent="0.25">
      <c r="A179" s="25" t="s">
        <v>416</v>
      </c>
      <c r="B179" s="25" t="s">
        <v>417</v>
      </c>
      <c r="C179" s="15">
        <v>0</v>
      </c>
      <c r="D179" s="15">
        <v>0</v>
      </c>
      <c r="E179" s="26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7">
        <v>0</v>
      </c>
    </row>
    <row r="180" spans="1:16" x14ac:dyDescent="0.25">
      <c r="A180" s="25" t="s">
        <v>418</v>
      </c>
      <c r="B180" s="25" t="s">
        <v>419</v>
      </c>
      <c r="C180" s="15">
        <v>0</v>
      </c>
      <c r="D180" s="15">
        <v>0</v>
      </c>
      <c r="E180" s="26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7">
        <v>0</v>
      </c>
    </row>
    <row r="181" spans="1:16" x14ac:dyDescent="0.25">
      <c r="A181" s="25" t="s">
        <v>420</v>
      </c>
      <c r="B181" s="25" t="s">
        <v>421</v>
      </c>
      <c r="C181" s="15">
        <v>0</v>
      </c>
      <c r="D181" s="15">
        <v>0</v>
      </c>
      <c r="E181" s="26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7">
        <v>0</v>
      </c>
    </row>
    <row r="182" spans="1:16" x14ac:dyDescent="0.25">
      <c r="A182" s="25" t="s">
        <v>422</v>
      </c>
      <c r="B182" s="25" t="s">
        <v>423</v>
      </c>
      <c r="C182" s="15">
        <v>0</v>
      </c>
      <c r="D182" s="15">
        <v>0</v>
      </c>
      <c r="E182" s="26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7">
        <v>0</v>
      </c>
    </row>
    <row r="183" spans="1:16" x14ac:dyDescent="0.25">
      <c r="A183" s="25" t="s">
        <v>424</v>
      </c>
      <c r="B183" s="25" t="s">
        <v>425</v>
      </c>
      <c r="C183" s="15">
        <v>0</v>
      </c>
      <c r="D183" s="15">
        <v>0</v>
      </c>
      <c r="E183" s="26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7">
        <v>0</v>
      </c>
    </row>
    <row r="184" spans="1:16" x14ac:dyDescent="0.25">
      <c r="A184" s="25" t="s">
        <v>426</v>
      </c>
      <c r="B184" s="25" t="s">
        <v>427</v>
      </c>
      <c r="C184" s="15">
        <v>0</v>
      </c>
      <c r="D184" s="15">
        <v>0</v>
      </c>
      <c r="E184" s="26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7">
        <v>0</v>
      </c>
    </row>
    <row r="185" spans="1:16" x14ac:dyDescent="0.25">
      <c r="A185" s="25" t="s">
        <v>428</v>
      </c>
      <c r="B185" s="25" t="s">
        <v>429</v>
      </c>
      <c r="C185" s="15">
        <v>0</v>
      </c>
      <c r="D185" s="15">
        <v>0</v>
      </c>
      <c r="E185" s="26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7">
        <v>0</v>
      </c>
    </row>
    <row r="186" spans="1:16" x14ac:dyDescent="0.25">
      <c r="A186" s="102" t="s">
        <v>430</v>
      </c>
      <c r="B186" s="103"/>
      <c r="C186" s="22">
        <v>0</v>
      </c>
      <c r="D186" s="22">
        <v>0</v>
      </c>
      <c r="E186" s="23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4">
        <v>0</v>
      </c>
    </row>
    <row r="187" spans="1:16" x14ac:dyDescent="0.25">
      <c r="A187" s="25" t="s">
        <v>431</v>
      </c>
      <c r="B187" s="25" t="s">
        <v>432</v>
      </c>
      <c r="C187" s="15">
        <v>0</v>
      </c>
      <c r="D187" s="15">
        <v>0</v>
      </c>
      <c r="E187" s="26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7">
        <v>0</v>
      </c>
    </row>
    <row r="188" spans="1:16" x14ac:dyDescent="0.25">
      <c r="A188" s="25" t="s">
        <v>433</v>
      </c>
      <c r="B188" s="25" t="s">
        <v>434</v>
      </c>
      <c r="C188" s="15">
        <v>0</v>
      </c>
      <c r="D188" s="15">
        <v>0</v>
      </c>
      <c r="E188" s="26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7">
        <v>0</v>
      </c>
    </row>
    <row r="189" spans="1:16" x14ac:dyDescent="0.25">
      <c r="A189" s="25" t="s">
        <v>435</v>
      </c>
      <c r="B189" s="25" t="s">
        <v>436</v>
      </c>
      <c r="C189" s="15">
        <v>0</v>
      </c>
      <c r="D189" s="15">
        <v>0</v>
      </c>
      <c r="E189" s="26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7">
        <v>0</v>
      </c>
    </row>
    <row r="190" spans="1:16" x14ac:dyDescent="0.25">
      <c r="A190" s="25" t="s">
        <v>437</v>
      </c>
      <c r="B190" s="25" t="s">
        <v>438</v>
      </c>
      <c r="C190" s="15">
        <v>0</v>
      </c>
      <c r="D190" s="15">
        <v>0</v>
      </c>
      <c r="E190" s="26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7">
        <v>0</v>
      </c>
    </row>
    <row r="191" spans="1:16" ht="22.5" x14ac:dyDescent="0.25">
      <c r="A191" s="25" t="s">
        <v>439</v>
      </c>
      <c r="B191" s="25" t="s">
        <v>440</v>
      </c>
      <c r="C191" s="15">
        <v>0</v>
      </c>
      <c r="D191" s="15">
        <v>0</v>
      </c>
      <c r="E191" s="26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7">
        <v>0</v>
      </c>
    </row>
    <row r="192" spans="1:16" x14ac:dyDescent="0.25">
      <c r="A192" s="25" t="s">
        <v>441</v>
      </c>
      <c r="B192" s="25" t="s">
        <v>442</v>
      </c>
      <c r="C192" s="15">
        <v>0</v>
      </c>
      <c r="D192" s="15">
        <v>0</v>
      </c>
      <c r="E192" s="26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7">
        <v>0</v>
      </c>
    </row>
    <row r="193" spans="1:16" x14ac:dyDescent="0.25">
      <c r="A193" s="25" t="s">
        <v>443</v>
      </c>
      <c r="B193" s="25" t="s">
        <v>444</v>
      </c>
      <c r="C193" s="15">
        <v>0</v>
      </c>
      <c r="D193" s="15">
        <v>0</v>
      </c>
      <c r="E193" s="26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7">
        <v>0</v>
      </c>
    </row>
    <row r="194" spans="1:16" x14ac:dyDescent="0.25">
      <c r="A194" s="25" t="s">
        <v>445</v>
      </c>
      <c r="B194" s="25" t="s">
        <v>446</v>
      </c>
      <c r="C194" s="15">
        <v>0</v>
      </c>
      <c r="D194" s="15">
        <v>0</v>
      </c>
      <c r="E194" s="26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7">
        <v>0</v>
      </c>
    </row>
    <row r="195" spans="1:16" x14ac:dyDescent="0.25">
      <c r="A195" s="25" t="s">
        <v>447</v>
      </c>
      <c r="B195" s="25" t="s">
        <v>448</v>
      </c>
      <c r="C195" s="15">
        <v>0</v>
      </c>
      <c r="D195" s="15">
        <v>0</v>
      </c>
      <c r="E195" s="26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7">
        <v>0</v>
      </c>
    </row>
    <row r="196" spans="1:16" x14ac:dyDescent="0.25">
      <c r="A196" s="25" t="s">
        <v>449</v>
      </c>
      <c r="B196" s="25" t="s">
        <v>450</v>
      </c>
      <c r="C196" s="15">
        <v>0</v>
      </c>
      <c r="D196" s="15">
        <v>0</v>
      </c>
      <c r="E196" s="26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7">
        <v>0</v>
      </c>
    </row>
    <row r="197" spans="1:16" x14ac:dyDescent="0.25">
      <c r="A197" s="25" t="s">
        <v>451</v>
      </c>
      <c r="B197" s="25" t="s">
        <v>452</v>
      </c>
      <c r="C197" s="15">
        <v>0</v>
      </c>
      <c r="D197" s="15">
        <v>0</v>
      </c>
      <c r="E197" s="26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7">
        <v>0</v>
      </c>
    </row>
    <row r="198" spans="1:16" x14ac:dyDescent="0.25">
      <c r="A198" s="25" t="s">
        <v>453</v>
      </c>
      <c r="B198" s="25" t="s">
        <v>454</v>
      </c>
      <c r="C198" s="15">
        <v>0</v>
      </c>
      <c r="D198" s="15">
        <v>0</v>
      </c>
      <c r="E198" s="26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7">
        <v>0</v>
      </c>
    </row>
    <row r="199" spans="1:16" x14ac:dyDescent="0.25">
      <c r="A199" s="25" t="s">
        <v>455</v>
      </c>
      <c r="B199" s="25" t="s">
        <v>456</v>
      </c>
      <c r="C199" s="15">
        <v>0</v>
      </c>
      <c r="D199" s="15">
        <v>0</v>
      </c>
      <c r="E199" s="26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7">
        <v>0</v>
      </c>
    </row>
    <row r="200" spans="1:16" x14ac:dyDescent="0.25">
      <c r="A200" s="25" t="s">
        <v>457</v>
      </c>
      <c r="B200" s="25" t="s">
        <v>458</v>
      </c>
      <c r="C200" s="15">
        <v>0</v>
      </c>
      <c r="D200" s="15">
        <v>0</v>
      </c>
      <c r="E200" s="26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7">
        <v>0</v>
      </c>
    </row>
    <row r="201" spans="1:16" x14ac:dyDescent="0.25">
      <c r="A201" s="102" t="s">
        <v>459</v>
      </c>
      <c r="B201" s="103"/>
      <c r="C201" s="22">
        <v>0</v>
      </c>
      <c r="D201" s="22">
        <v>0</v>
      </c>
      <c r="E201" s="23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4">
        <v>0</v>
      </c>
    </row>
    <row r="202" spans="1:16" x14ac:dyDescent="0.25">
      <c r="A202" s="25" t="s">
        <v>460</v>
      </c>
      <c r="B202" s="25" t="s">
        <v>461</v>
      </c>
      <c r="C202" s="15">
        <v>0</v>
      </c>
      <c r="D202" s="15">
        <v>0</v>
      </c>
      <c r="E202" s="26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27">
        <v>0</v>
      </c>
    </row>
    <row r="203" spans="1:16" x14ac:dyDescent="0.25">
      <c r="A203" s="25" t="s">
        <v>462</v>
      </c>
      <c r="B203" s="25" t="s">
        <v>463</v>
      </c>
      <c r="C203" s="15">
        <v>0</v>
      </c>
      <c r="D203" s="15">
        <v>0</v>
      </c>
      <c r="E203" s="26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7">
        <v>0</v>
      </c>
    </row>
    <row r="204" spans="1:16" x14ac:dyDescent="0.25">
      <c r="A204" s="25" t="s">
        <v>464</v>
      </c>
      <c r="B204" s="25" t="s">
        <v>465</v>
      </c>
      <c r="C204" s="15">
        <v>0</v>
      </c>
      <c r="D204" s="15">
        <v>0</v>
      </c>
      <c r="E204" s="26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7">
        <v>0</v>
      </c>
    </row>
    <row r="205" spans="1:16" x14ac:dyDescent="0.25">
      <c r="A205" s="25" t="s">
        <v>466</v>
      </c>
      <c r="B205" s="25" t="s">
        <v>467</v>
      </c>
      <c r="C205" s="15">
        <v>0</v>
      </c>
      <c r="D205" s="15">
        <v>0</v>
      </c>
      <c r="E205" s="26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7">
        <v>0</v>
      </c>
    </row>
    <row r="206" spans="1:16" x14ac:dyDescent="0.25">
      <c r="A206" s="25" t="s">
        <v>468</v>
      </c>
      <c r="B206" s="25" t="s">
        <v>469</v>
      </c>
      <c r="C206" s="15">
        <v>0</v>
      </c>
      <c r="D206" s="15">
        <v>0</v>
      </c>
      <c r="E206" s="26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7">
        <v>0</v>
      </c>
    </row>
    <row r="207" spans="1:16" x14ac:dyDescent="0.25">
      <c r="A207" s="25" t="s">
        <v>470</v>
      </c>
      <c r="B207" s="25" t="s">
        <v>471</v>
      </c>
      <c r="C207" s="15">
        <v>0</v>
      </c>
      <c r="D207" s="15">
        <v>0</v>
      </c>
      <c r="E207" s="26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7">
        <v>0</v>
      </c>
    </row>
    <row r="208" spans="1:16" x14ac:dyDescent="0.25">
      <c r="A208" s="25" t="s">
        <v>472</v>
      </c>
      <c r="B208" s="25" t="s">
        <v>473</v>
      </c>
      <c r="C208" s="15">
        <v>0</v>
      </c>
      <c r="D208" s="15">
        <v>0</v>
      </c>
      <c r="E208" s="26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7">
        <v>0</v>
      </c>
    </row>
    <row r="209" spans="1:16" x14ac:dyDescent="0.25">
      <c r="A209" s="25" t="s">
        <v>474</v>
      </c>
      <c r="B209" s="25" t="s">
        <v>475</v>
      </c>
      <c r="C209" s="15">
        <v>0</v>
      </c>
      <c r="D209" s="15">
        <v>0</v>
      </c>
      <c r="E209" s="26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7">
        <v>0</v>
      </c>
    </row>
    <row r="210" spans="1:16" x14ac:dyDescent="0.25">
      <c r="A210" s="25" t="s">
        <v>476</v>
      </c>
      <c r="B210" s="25" t="s">
        <v>477</v>
      </c>
      <c r="C210" s="15">
        <v>0</v>
      </c>
      <c r="D210" s="15">
        <v>0</v>
      </c>
      <c r="E210" s="26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7">
        <v>0</v>
      </c>
    </row>
    <row r="211" spans="1:16" x14ac:dyDescent="0.25">
      <c r="A211" s="25" t="s">
        <v>478</v>
      </c>
      <c r="B211" s="25" t="s">
        <v>479</v>
      </c>
      <c r="C211" s="15">
        <v>0</v>
      </c>
      <c r="D211" s="15">
        <v>0</v>
      </c>
      <c r="E211" s="26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7">
        <v>0</v>
      </c>
    </row>
    <row r="212" spans="1:16" x14ac:dyDescent="0.25">
      <c r="A212" s="25" t="s">
        <v>480</v>
      </c>
      <c r="B212" s="25" t="s">
        <v>481</v>
      </c>
      <c r="C212" s="15">
        <v>0</v>
      </c>
      <c r="D212" s="15">
        <v>0</v>
      </c>
      <c r="E212" s="26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7">
        <v>0</v>
      </c>
    </row>
    <row r="213" spans="1:16" x14ac:dyDescent="0.25">
      <c r="A213" s="25" t="s">
        <v>482</v>
      </c>
      <c r="B213" s="25" t="s">
        <v>483</v>
      </c>
      <c r="C213" s="15">
        <v>0</v>
      </c>
      <c r="D213" s="15">
        <v>0</v>
      </c>
      <c r="E213" s="26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7">
        <v>0</v>
      </c>
    </row>
    <row r="214" spans="1:16" x14ac:dyDescent="0.25">
      <c r="A214" s="25" t="s">
        <v>484</v>
      </c>
      <c r="B214" s="25" t="s">
        <v>485</v>
      </c>
      <c r="C214" s="15">
        <v>0</v>
      </c>
      <c r="D214" s="15">
        <v>0</v>
      </c>
      <c r="E214" s="26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7">
        <v>0</v>
      </c>
    </row>
    <row r="215" spans="1:16" x14ac:dyDescent="0.25">
      <c r="A215" s="25" t="s">
        <v>486</v>
      </c>
      <c r="B215" s="25" t="s">
        <v>487</v>
      </c>
      <c r="C215" s="15">
        <v>0</v>
      </c>
      <c r="D215" s="15">
        <v>0</v>
      </c>
      <c r="E215" s="26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7">
        <v>0</v>
      </c>
    </row>
    <row r="216" spans="1:16" x14ac:dyDescent="0.25">
      <c r="A216" s="25" t="s">
        <v>488</v>
      </c>
      <c r="B216" s="25" t="s">
        <v>489</v>
      </c>
      <c r="C216" s="15">
        <v>0</v>
      </c>
      <c r="D216" s="15">
        <v>0</v>
      </c>
      <c r="E216" s="26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7">
        <v>0</v>
      </c>
    </row>
    <row r="217" spans="1:16" x14ac:dyDescent="0.25">
      <c r="A217" s="25" t="s">
        <v>490</v>
      </c>
      <c r="B217" s="25" t="s">
        <v>491</v>
      </c>
      <c r="C217" s="15">
        <v>0</v>
      </c>
      <c r="D217" s="15">
        <v>0</v>
      </c>
      <c r="E217" s="26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7">
        <v>0</v>
      </c>
    </row>
    <row r="218" spans="1:16" x14ac:dyDescent="0.25">
      <c r="A218" s="25" t="s">
        <v>492</v>
      </c>
      <c r="B218" s="25" t="s">
        <v>493</v>
      </c>
      <c r="C218" s="15">
        <v>0</v>
      </c>
      <c r="D218" s="15">
        <v>0</v>
      </c>
      <c r="E218" s="26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7">
        <v>0</v>
      </c>
    </row>
    <row r="219" spans="1:16" x14ac:dyDescent="0.25">
      <c r="A219" s="25" t="s">
        <v>494</v>
      </c>
      <c r="B219" s="25" t="s">
        <v>495</v>
      </c>
      <c r="C219" s="15">
        <v>0</v>
      </c>
      <c r="D219" s="15">
        <v>0</v>
      </c>
      <c r="E219" s="26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7">
        <v>0</v>
      </c>
    </row>
    <row r="220" spans="1:16" x14ac:dyDescent="0.25">
      <c r="A220" s="25" t="s">
        <v>496</v>
      </c>
      <c r="B220" s="25" t="s">
        <v>497</v>
      </c>
      <c r="C220" s="15">
        <v>0</v>
      </c>
      <c r="D220" s="15">
        <v>0</v>
      </c>
      <c r="E220" s="26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7">
        <v>0</v>
      </c>
    </row>
    <row r="221" spans="1:16" ht="22.5" x14ac:dyDescent="0.25">
      <c r="A221" s="25" t="s">
        <v>498</v>
      </c>
      <c r="B221" s="25" t="s">
        <v>499</v>
      </c>
      <c r="C221" s="15">
        <v>0</v>
      </c>
      <c r="D221" s="15">
        <v>0</v>
      </c>
      <c r="E221" s="26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7">
        <v>0</v>
      </c>
    </row>
    <row r="222" spans="1:16" ht="22.5" x14ac:dyDescent="0.25">
      <c r="A222" s="25" t="s">
        <v>500</v>
      </c>
      <c r="B222" s="25" t="s">
        <v>501</v>
      </c>
      <c r="C222" s="15">
        <v>0</v>
      </c>
      <c r="D222" s="15">
        <v>0</v>
      </c>
      <c r="E222" s="26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7">
        <v>0</v>
      </c>
    </row>
    <row r="223" spans="1:16" x14ac:dyDescent="0.25">
      <c r="A223" s="102" t="s">
        <v>502</v>
      </c>
      <c r="B223" s="103"/>
      <c r="C223" s="22">
        <v>3</v>
      </c>
      <c r="D223" s="22">
        <v>3</v>
      </c>
      <c r="E223" s="23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3</v>
      </c>
      <c r="O223" s="22">
        <v>0</v>
      </c>
      <c r="P223" s="24">
        <v>0</v>
      </c>
    </row>
    <row r="224" spans="1:16" x14ac:dyDescent="0.25">
      <c r="A224" s="25" t="s">
        <v>503</v>
      </c>
      <c r="B224" s="25" t="s">
        <v>504</v>
      </c>
      <c r="C224" s="15">
        <v>3</v>
      </c>
      <c r="D224" s="15">
        <v>3</v>
      </c>
      <c r="E224" s="26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3</v>
      </c>
      <c r="O224" s="15">
        <v>0</v>
      </c>
      <c r="P224" s="27">
        <v>0</v>
      </c>
    </row>
    <row r="225" spans="1:16" x14ac:dyDescent="0.25">
      <c r="A225" s="25" t="s">
        <v>505</v>
      </c>
      <c r="B225" s="25" t="s">
        <v>506</v>
      </c>
      <c r="C225" s="15">
        <v>0</v>
      </c>
      <c r="D225" s="15">
        <v>0</v>
      </c>
      <c r="E225" s="26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7">
        <v>0</v>
      </c>
    </row>
    <row r="226" spans="1:16" x14ac:dyDescent="0.25">
      <c r="A226" s="25" t="s">
        <v>507</v>
      </c>
      <c r="B226" s="25" t="s">
        <v>508</v>
      </c>
      <c r="C226" s="15">
        <v>0</v>
      </c>
      <c r="D226" s="15">
        <v>0</v>
      </c>
      <c r="E226" s="26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7">
        <v>0</v>
      </c>
    </row>
    <row r="227" spans="1:16" x14ac:dyDescent="0.25">
      <c r="A227" s="25" t="s">
        <v>509</v>
      </c>
      <c r="B227" s="25" t="s">
        <v>510</v>
      </c>
      <c r="C227" s="15">
        <v>0</v>
      </c>
      <c r="D227" s="15">
        <v>0</v>
      </c>
      <c r="E227" s="26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7">
        <v>0</v>
      </c>
    </row>
    <row r="228" spans="1:16" x14ac:dyDescent="0.25">
      <c r="A228" s="25" t="s">
        <v>511</v>
      </c>
      <c r="B228" s="25" t="s">
        <v>512</v>
      </c>
      <c r="C228" s="15">
        <v>0</v>
      </c>
      <c r="D228" s="15">
        <v>0</v>
      </c>
      <c r="E228" s="26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7">
        <v>0</v>
      </c>
    </row>
    <row r="229" spans="1:16" x14ac:dyDescent="0.25">
      <c r="A229" s="25" t="s">
        <v>513</v>
      </c>
      <c r="B229" s="25" t="s">
        <v>514</v>
      </c>
      <c r="C229" s="15">
        <v>0</v>
      </c>
      <c r="D229" s="15">
        <v>0</v>
      </c>
      <c r="E229" s="26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7">
        <v>0</v>
      </c>
    </row>
    <row r="230" spans="1:16" x14ac:dyDescent="0.25">
      <c r="A230" s="25" t="s">
        <v>515</v>
      </c>
      <c r="B230" s="25" t="s">
        <v>516</v>
      </c>
      <c r="C230" s="15">
        <v>0</v>
      </c>
      <c r="D230" s="15">
        <v>0</v>
      </c>
      <c r="E230" s="26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7">
        <v>0</v>
      </c>
    </row>
    <row r="231" spans="1:16" x14ac:dyDescent="0.25">
      <c r="A231" s="25" t="s">
        <v>517</v>
      </c>
      <c r="B231" s="25" t="s">
        <v>518</v>
      </c>
      <c r="C231" s="15">
        <v>0</v>
      </c>
      <c r="D231" s="15">
        <v>0</v>
      </c>
      <c r="E231" s="26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7">
        <v>0</v>
      </c>
    </row>
    <row r="232" spans="1:16" x14ac:dyDescent="0.25">
      <c r="A232" s="25" t="s">
        <v>519</v>
      </c>
      <c r="B232" s="25" t="s">
        <v>520</v>
      </c>
      <c r="C232" s="15">
        <v>0</v>
      </c>
      <c r="D232" s="15">
        <v>0</v>
      </c>
      <c r="E232" s="26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7">
        <v>0</v>
      </c>
    </row>
    <row r="233" spans="1:16" x14ac:dyDescent="0.25">
      <c r="A233" s="25" t="s">
        <v>521</v>
      </c>
      <c r="B233" s="25" t="s">
        <v>522</v>
      </c>
      <c r="C233" s="15">
        <v>0</v>
      </c>
      <c r="D233" s="15">
        <v>0</v>
      </c>
      <c r="E233" s="26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7">
        <v>0</v>
      </c>
    </row>
    <row r="234" spans="1:16" x14ac:dyDescent="0.25">
      <c r="A234" s="25" t="s">
        <v>523</v>
      </c>
      <c r="B234" s="25" t="s">
        <v>524</v>
      </c>
      <c r="C234" s="15">
        <v>0</v>
      </c>
      <c r="D234" s="15">
        <v>0</v>
      </c>
      <c r="E234" s="26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7">
        <v>0</v>
      </c>
    </row>
    <row r="235" spans="1:16" x14ac:dyDescent="0.25">
      <c r="A235" s="25" t="s">
        <v>525</v>
      </c>
      <c r="B235" s="25" t="s">
        <v>526</v>
      </c>
      <c r="C235" s="15">
        <v>0</v>
      </c>
      <c r="D235" s="15">
        <v>0</v>
      </c>
      <c r="E235" s="26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7">
        <v>0</v>
      </c>
    </row>
    <row r="236" spans="1:16" x14ac:dyDescent="0.25">
      <c r="A236" s="25" t="s">
        <v>527</v>
      </c>
      <c r="B236" s="25" t="s">
        <v>528</v>
      </c>
      <c r="C236" s="15">
        <v>0</v>
      </c>
      <c r="D236" s="15">
        <v>0</v>
      </c>
      <c r="E236" s="26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7">
        <v>0</v>
      </c>
    </row>
    <row r="237" spans="1:16" x14ac:dyDescent="0.25">
      <c r="A237" s="25" t="s">
        <v>529</v>
      </c>
      <c r="B237" s="25" t="s">
        <v>530</v>
      </c>
      <c r="C237" s="15">
        <v>0</v>
      </c>
      <c r="D237" s="15">
        <v>0</v>
      </c>
      <c r="E237" s="26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7">
        <v>0</v>
      </c>
    </row>
    <row r="238" spans="1:16" ht="22.5" x14ac:dyDescent="0.25">
      <c r="A238" s="25" t="s">
        <v>531</v>
      </c>
      <c r="B238" s="25" t="s">
        <v>532</v>
      </c>
      <c r="C238" s="15">
        <v>0</v>
      </c>
      <c r="D238" s="15">
        <v>0</v>
      </c>
      <c r="E238" s="26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7">
        <v>0</v>
      </c>
    </row>
    <row r="239" spans="1:16" x14ac:dyDescent="0.25">
      <c r="A239" s="25" t="s">
        <v>533</v>
      </c>
      <c r="B239" s="25" t="s">
        <v>534</v>
      </c>
      <c r="C239" s="15">
        <v>0</v>
      </c>
      <c r="D239" s="15">
        <v>0</v>
      </c>
      <c r="E239" s="26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7">
        <v>0</v>
      </c>
    </row>
    <row r="240" spans="1:16" x14ac:dyDescent="0.25">
      <c r="A240" s="25" t="s">
        <v>535</v>
      </c>
      <c r="B240" s="25" t="s">
        <v>536</v>
      </c>
      <c r="C240" s="15">
        <v>0</v>
      </c>
      <c r="D240" s="15">
        <v>0</v>
      </c>
      <c r="E240" s="26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7">
        <v>0</v>
      </c>
    </row>
    <row r="241" spans="1:16" ht="22.5" x14ac:dyDescent="0.25">
      <c r="A241" s="25" t="s">
        <v>537</v>
      </c>
      <c r="B241" s="25" t="s">
        <v>538</v>
      </c>
      <c r="C241" s="15">
        <v>0</v>
      </c>
      <c r="D241" s="15">
        <v>0</v>
      </c>
      <c r="E241" s="26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7">
        <v>0</v>
      </c>
    </row>
    <row r="242" spans="1:16" ht="22.5" x14ac:dyDescent="0.25">
      <c r="A242" s="25" t="s">
        <v>539</v>
      </c>
      <c r="B242" s="25" t="s">
        <v>540</v>
      </c>
      <c r="C242" s="15">
        <v>0</v>
      </c>
      <c r="D242" s="15">
        <v>0</v>
      </c>
      <c r="E242" s="26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7">
        <v>0</v>
      </c>
    </row>
    <row r="243" spans="1:16" ht="22.5" x14ac:dyDescent="0.25">
      <c r="A243" s="25" t="s">
        <v>541</v>
      </c>
      <c r="B243" s="25" t="s">
        <v>542</v>
      </c>
      <c r="C243" s="15">
        <v>0</v>
      </c>
      <c r="D243" s="15">
        <v>0</v>
      </c>
      <c r="E243" s="26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7">
        <v>0</v>
      </c>
    </row>
    <row r="244" spans="1:16" x14ac:dyDescent="0.25">
      <c r="A244" s="102" t="s">
        <v>543</v>
      </c>
      <c r="B244" s="103"/>
      <c r="C244" s="22">
        <v>0</v>
      </c>
      <c r="D244" s="22">
        <v>0</v>
      </c>
      <c r="E244" s="23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1</v>
      </c>
      <c r="O244" s="22">
        <v>0</v>
      </c>
      <c r="P244" s="24">
        <v>0</v>
      </c>
    </row>
    <row r="245" spans="1:16" x14ac:dyDescent="0.25">
      <c r="A245" s="25" t="s">
        <v>544</v>
      </c>
      <c r="B245" s="25" t="s">
        <v>545</v>
      </c>
      <c r="C245" s="15">
        <v>0</v>
      </c>
      <c r="D245" s="15">
        <v>0</v>
      </c>
      <c r="E245" s="26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7">
        <v>0</v>
      </c>
    </row>
    <row r="246" spans="1:16" x14ac:dyDescent="0.25">
      <c r="A246" s="25" t="s">
        <v>546</v>
      </c>
      <c r="B246" s="25" t="s">
        <v>547</v>
      </c>
      <c r="C246" s="15">
        <v>0</v>
      </c>
      <c r="D246" s="15">
        <v>0</v>
      </c>
      <c r="E246" s="26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7">
        <v>0</v>
      </c>
    </row>
    <row r="247" spans="1:16" x14ac:dyDescent="0.25">
      <c r="A247" s="25" t="s">
        <v>548</v>
      </c>
      <c r="B247" s="25" t="s">
        <v>549</v>
      </c>
      <c r="C247" s="15">
        <v>0</v>
      </c>
      <c r="D247" s="15">
        <v>0</v>
      </c>
      <c r="E247" s="26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7">
        <v>0</v>
      </c>
    </row>
    <row r="248" spans="1:16" x14ac:dyDescent="0.25">
      <c r="A248" s="25" t="s">
        <v>550</v>
      </c>
      <c r="B248" s="25" t="s">
        <v>551</v>
      </c>
      <c r="C248" s="15">
        <v>0</v>
      </c>
      <c r="D248" s="15">
        <v>0</v>
      </c>
      <c r="E248" s="26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7">
        <v>0</v>
      </c>
    </row>
    <row r="249" spans="1:16" x14ac:dyDescent="0.25">
      <c r="A249" s="25" t="s">
        <v>552</v>
      </c>
      <c r="B249" s="25" t="s">
        <v>553</v>
      </c>
      <c r="C249" s="15">
        <v>0</v>
      </c>
      <c r="D249" s="15">
        <v>0</v>
      </c>
      <c r="E249" s="26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1</v>
      </c>
      <c r="O249" s="15">
        <v>0</v>
      </c>
      <c r="P249" s="27">
        <v>0</v>
      </c>
    </row>
    <row r="250" spans="1:16" x14ac:dyDescent="0.25">
      <c r="A250" s="25" t="s">
        <v>554</v>
      </c>
      <c r="B250" s="25" t="s">
        <v>555</v>
      </c>
      <c r="C250" s="15">
        <v>0</v>
      </c>
      <c r="D250" s="15">
        <v>0</v>
      </c>
      <c r="E250" s="26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7">
        <v>0</v>
      </c>
    </row>
    <row r="251" spans="1:16" x14ac:dyDescent="0.25">
      <c r="A251" s="25" t="s">
        <v>556</v>
      </c>
      <c r="B251" s="25" t="s">
        <v>557</v>
      </c>
      <c r="C251" s="15">
        <v>0</v>
      </c>
      <c r="D251" s="15">
        <v>0</v>
      </c>
      <c r="E251" s="26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7">
        <v>0</v>
      </c>
    </row>
    <row r="252" spans="1:16" x14ac:dyDescent="0.25">
      <c r="A252" s="25" t="s">
        <v>558</v>
      </c>
      <c r="B252" s="25" t="s">
        <v>559</v>
      </c>
      <c r="C252" s="15">
        <v>0</v>
      </c>
      <c r="D252" s="15">
        <v>0</v>
      </c>
      <c r="E252" s="26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7">
        <v>0</v>
      </c>
    </row>
    <row r="253" spans="1:16" x14ac:dyDescent="0.25">
      <c r="A253" s="25" t="s">
        <v>560</v>
      </c>
      <c r="B253" s="25" t="s">
        <v>561</v>
      </c>
      <c r="C253" s="15">
        <v>0</v>
      </c>
      <c r="D253" s="15">
        <v>0</v>
      </c>
      <c r="E253" s="26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7">
        <v>0</v>
      </c>
    </row>
    <row r="254" spans="1:16" x14ac:dyDescent="0.25">
      <c r="A254" s="25" t="s">
        <v>562</v>
      </c>
      <c r="B254" s="25" t="s">
        <v>563</v>
      </c>
      <c r="C254" s="15">
        <v>0</v>
      </c>
      <c r="D254" s="15">
        <v>0</v>
      </c>
      <c r="E254" s="26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7">
        <v>0</v>
      </c>
    </row>
    <row r="255" spans="1:16" x14ac:dyDescent="0.25">
      <c r="A255" s="25" t="s">
        <v>564</v>
      </c>
      <c r="B255" s="25" t="s">
        <v>565</v>
      </c>
      <c r="C255" s="15">
        <v>0</v>
      </c>
      <c r="D255" s="15">
        <v>0</v>
      </c>
      <c r="E255" s="26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7">
        <v>0</v>
      </c>
    </row>
    <row r="256" spans="1:16" x14ac:dyDescent="0.25">
      <c r="A256" s="25" t="s">
        <v>566</v>
      </c>
      <c r="B256" s="25" t="s">
        <v>567</v>
      </c>
      <c r="C256" s="15">
        <v>0</v>
      </c>
      <c r="D256" s="15">
        <v>0</v>
      </c>
      <c r="E256" s="26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7">
        <v>0</v>
      </c>
    </row>
    <row r="257" spans="1:16" x14ac:dyDescent="0.25">
      <c r="A257" s="25" t="s">
        <v>568</v>
      </c>
      <c r="B257" s="25" t="s">
        <v>569</v>
      </c>
      <c r="C257" s="15">
        <v>0</v>
      </c>
      <c r="D257" s="15">
        <v>0</v>
      </c>
      <c r="E257" s="26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7">
        <v>0</v>
      </c>
    </row>
    <row r="258" spans="1:16" x14ac:dyDescent="0.25">
      <c r="A258" s="25" t="s">
        <v>570</v>
      </c>
      <c r="B258" s="25" t="s">
        <v>571</v>
      </c>
      <c r="C258" s="15">
        <v>0</v>
      </c>
      <c r="D258" s="15">
        <v>0</v>
      </c>
      <c r="E258" s="26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7">
        <v>0</v>
      </c>
    </row>
    <row r="259" spans="1:16" x14ac:dyDescent="0.25">
      <c r="A259" s="25" t="s">
        <v>572</v>
      </c>
      <c r="B259" s="25" t="s">
        <v>573</v>
      </c>
      <c r="C259" s="15">
        <v>0</v>
      </c>
      <c r="D259" s="15">
        <v>0</v>
      </c>
      <c r="E259" s="26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7">
        <v>0</v>
      </c>
    </row>
    <row r="260" spans="1:16" x14ac:dyDescent="0.25">
      <c r="A260" s="25" t="s">
        <v>574</v>
      </c>
      <c r="B260" s="25" t="s">
        <v>575</v>
      </c>
      <c r="C260" s="15">
        <v>0</v>
      </c>
      <c r="D260" s="15">
        <v>0</v>
      </c>
      <c r="E260" s="26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7">
        <v>0</v>
      </c>
    </row>
    <row r="261" spans="1:16" x14ac:dyDescent="0.25">
      <c r="A261" s="25" t="s">
        <v>576</v>
      </c>
      <c r="B261" s="25" t="s">
        <v>577</v>
      </c>
      <c r="C261" s="15">
        <v>0</v>
      </c>
      <c r="D261" s="15">
        <v>0</v>
      </c>
      <c r="E261" s="26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7">
        <v>0</v>
      </c>
    </row>
    <row r="262" spans="1:16" ht="22.5" x14ac:dyDescent="0.25">
      <c r="A262" s="25" t="s">
        <v>578</v>
      </c>
      <c r="B262" s="25" t="s">
        <v>579</v>
      </c>
      <c r="C262" s="15">
        <v>0</v>
      </c>
      <c r="D262" s="15">
        <v>0</v>
      </c>
      <c r="E262" s="26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7">
        <v>0</v>
      </c>
    </row>
    <row r="263" spans="1:16" ht="22.5" x14ac:dyDescent="0.25">
      <c r="A263" s="25" t="s">
        <v>580</v>
      </c>
      <c r="B263" s="25" t="s">
        <v>581</v>
      </c>
      <c r="C263" s="15">
        <v>0</v>
      </c>
      <c r="D263" s="15">
        <v>0</v>
      </c>
      <c r="E263" s="26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7">
        <v>0</v>
      </c>
    </row>
    <row r="264" spans="1:16" x14ac:dyDescent="0.25">
      <c r="A264" s="25" t="s">
        <v>582</v>
      </c>
      <c r="B264" s="25" t="s">
        <v>583</v>
      </c>
      <c r="C264" s="15">
        <v>0</v>
      </c>
      <c r="D264" s="15">
        <v>0</v>
      </c>
      <c r="E264" s="26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7">
        <v>0</v>
      </c>
    </row>
    <row r="265" spans="1:16" x14ac:dyDescent="0.25">
      <c r="A265" s="25" t="s">
        <v>584</v>
      </c>
      <c r="B265" s="25" t="s">
        <v>585</v>
      </c>
      <c r="C265" s="15">
        <v>0</v>
      </c>
      <c r="D265" s="15">
        <v>0</v>
      </c>
      <c r="E265" s="26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7">
        <v>0</v>
      </c>
    </row>
    <row r="266" spans="1:16" x14ac:dyDescent="0.25">
      <c r="A266" s="25" t="s">
        <v>586</v>
      </c>
      <c r="B266" s="25" t="s">
        <v>587</v>
      </c>
      <c r="C266" s="15">
        <v>0</v>
      </c>
      <c r="D266" s="15">
        <v>0</v>
      </c>
      <c r="E266" s="26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7">
        <v>0</v>
      </c>
    </row>
    <row r="267" spans="1:16" x14ac:dyDescent="0.25">
      <c r="A267" s="25" t="s">
        <v>588</v>
      </c>
      <c r="B267" s="25" t="s">
        <v>589</v>
      </c>
      <c r="C267" s="15">
        <v>0</v>
      </c>
      <c r="D267" s="15">
        <v>0</v>
      </c>
      <c r="E267" s="26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7">
        <v>0</v>
      </c>
    </row>
    <row r="268" spans="1:16" x14ac:dyDescent="0.25">
      <c r="A268" s="25" t="s">
        <v>590</v>
      </c>
      <c r="B268" s="25" t="s">
        <v>591</v>
      </c>
      <c r="C268" s="15">
        <v>0</v>
      </c>
      <c r="D268" s="15">
        <v>0</v>
      </c>
      <c r="E268" s="26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7">
        <v>0</v>
      </c>
    </row>
    <row r="269" spans="1:16" ht="22.5" x14ac:dyDescent="0.25">
      <c r="A269" s="25" t="s">
        <v>592</v>
      </c>
      <c r="B269" s="25" t="s">
        <v>593</v>
      </c>
      <c r="C269" s="15">
        <v>0</v>
      </c>
      <c r="D269" s="15">
        <v>0</v>
      </c>
      <c r="E269" s="26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7">
        <v>0</v>
      </c>
    </row>
    <row r="270" spans="1:16" x14ac:dyDescent="0.25">
      <c r="A270" s="25" t="s">
        <v>594</v>
      </c>
      <c r="B270" s="25" t="s">
        <v>595</v>
      </c>
      <c r="C270" s="15">
        <v>0</v>
      </c>
      <c r="D270" s="15">
        <v>0</v>
      </c>
      <c r="E270" s="26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7">
        <v>0</v>
      </c>
    </row>
    <row r="271" spans="1:16" x14ac:dyDescent="0.25">
      <c r="A271" s="102" t="s">
        <v>596</v>
      </c>
      <c r="B271" s="103"/>
      <c r="C271" s="22">
        <v>0</v>
      </c>
      <c r="D271" s="22">
        <v>0</v>
      </c>
      <c r="E271" s="23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4">
        <v>0</v>
      </c>
    </row>
    <row r="272" spans="1:16" x14ac:dyDescent="0.25">
      <c r="A272" s="25" t="s">
        <v>597</v>
      </c>
      <c r="B272" s="25" t="s">
        <v>598</v>
      </c>
      <c r="C272" s="15">
        <v>0</v>
      </c>
      <c r="D272" s="15">
        <v>0</v>
      </c>
      <c r="E272" s="26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7">
        <v>0</v>
      </c>
    </row>
    <row r="273" spans="1:16" x14ac:dyDescent="0.25">
      <c r="A273" s="25" t="s">
        <v>599</v>
      </c>
      <c r="B273" s="25" t="s">
        <v>600</v>
      </c>
      <c r="C273" s="15">
        <v>0</v>
      </c>
      <c r="D273" s="15">
        <v>0</v>
      </c>
      <c r="E273" s="26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7">
        <v>0</v>
      </c>
    </row>
    <row r="274" spans="1:16" x14ac:dyDescent="0.25">
      <c r="A274" s="25" t="s">
        <v>601</v>
      </c>
      <c r="B274" s="25" t="s">
        <v>602</v>
      </c>
      <c r="C274" s="15">
        <v>0</v>
      </c>
      <c r="D274" s="15">
        <v>0</v>
      </c>
      <c r="E274" s="26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7">
        <v>0</v>
      </c>
    </row>
    <row r="275" spans="1:16" x14ac:dyDescent="0.25">
      <c r="A275" s="25" t="s">
        <v>603</v>
      </c>
      <c r="B275" s="25" t="s">
        <v>604</v>
      </c>
      <c r="C275" s="15">
        <v>0</v>
      </c>
      <c r="D275" s="15">
        <v>0</v>
      </c>
      <c r="E275" s="26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7">
        <v>0</v>
      </c>
    </row>
    <row r="276" spans="1:16" x14ac:dyDescent="0.25">
      <c r="A276" s="25" t="s">
        <v>605</v>
      </c>
      <c r="B276" s="25" t="s">
        <v>606</v>
      </c>
      <c r="C276" s="15">
        <v>0</v>
      </c>
      <c r="D276" s="15">
        <v>0</v>
      </c>
      <c r="E276" s="26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7">
        <v>0</v>
      </c>
    </row>
    <row r="277" spans="1:16" x14ac:dyDescent="0.25">
      <c r="A277" s="25" t="s">
        <v>607</v>
      </c>
      <c r="B277" s="25" t="s">
        <v>608</v>
      </c>
      <c r="C277" s="15">
        <v>0</v>
      </c>
      <c r="D277" s="15">
        <v>0</v>
      </c>
      <c r="E277" s="26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7">
        <v>0</v>
      </c>
    </row>
    <row r="278" spans="1:16" x14ac:dyDescent="0.25">
      <c r="A278" s="25" t="s">
        <v>609</v>
      </c>
      <c r="B278" s="25" t="s">
        <v>610</v>
      </c>
      <c r="C278" s="15">
        <v>0</v>
      </c>
      <c r="D278" s="15">
        <v>0</v>
      </c>
      <c r="E278" s="26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7">
        <v>0</v>
      </c>
    </row>
    <row r="279" spans="1:16" x14ac:dyDescent="0.25">
      <c r="A279" s="25" t="s">
        <v>611</v>
      </c>
      <c r="B279" s="25" t="s">
        <v>612</v>
      </c>
      <c r="C279" s="15">
        <v>0</v>
      </c>
      <c r="D279" s="15">
        <v>0</v>
      </c>
      <c r="E279" s="26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7">
        <v>0</v>
      </c>
    </row>
    <row r="280" spans="1:16" x14ac:dyDescent="0.25">
      <c r="A280" s="25" t="s">
        <v>613</v>
      </c>
      <c r="B280" s="25" t="s">
        <v>614</v>
      </c>
      <c r="C280" s="15">
        <v>0</v>
      </c>
      <c r="D280" s="15">
        <v>0</v>
      </c>
      <c r="E280" s="26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7">
        <v>0</v>
      </c>
    </row>
    <row r="281" spans="1:16" x14ac:dyDescent="0.25">
      <c r="A281" s="25" t="s">
        <v>615</v>
      </c>
      <c r="B281" s="25" t="s">
        <v>616</v>
      </c>
      <c r="C281" s="15">
        <v>0</v>
      </c>
      <c r="D281" s="15">
        <v>0</v>
      </c>
      <c r="E281" s="26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7">
        <v>0</v>
      </c>
    </row>
    <row r="282" spans="1:16" x14ac:dyDescent="0.25">
      <c r="A282" s="25" t="s">
        <v>617</v>
      </c>
      <c r="B282" s="25" t="s">
        <v>618</v>
      </c>
      <c r="C282" s="15">
        <v>0</v>
      </c>
      <c r="D282" s="15">
        <v>0</v>
      </c>
      <c r="E282" s="26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7">
        <v>0</v>
      </c>
    </row>
    <row r="283" spans="1:16" x14ac:dyDescent="0.25">
      <c r="A283" s="25" t="s">
        <v>619</v>
      </c>
      <c r="B283" s="25" t="s">
        <v>620</v>
      </c>
      <c r="C283" s="15">
        <v>0</v>
      </c>
      <c r="D283" s="15">
        <v>0</v>
      </c>
      <c r="E283" s="26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7">
        <v>0</v>
      </c>
    </row>
    <row r="284" spans="1:16" x14ac:dyDescent="0.25">
      <c r="A284" s="25" t="s">
        <v>621</v>
      </c>
      <c r="B284" s="25" t="s">
        <v>622</v>
      </c>
      <c r="C284" s="15">
        <v>0</v>
      </c>
      <c r="D284" s="15">
        <v>0</v>
      </c>
      <c r="E284" s="26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7">
        <v>0</v>
      </c>
    </row>
    <row r="285" spans="1:16" x14ac:dyDescent="0.25">
      <c r="A285" s="25" t="s">
        <v>623</v>
      </c>
      <c r="B285" s="25" t="s">
        <v>624</v>
      </c>
      <c r="C285" s="15">
        <v>0</v>
      </c>
      <c r="D285" s="15">
        <v>0</v>
      </c>
      <c r="E285" s="26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7">
        <v>0</v>
      </c>
    </row>
    <row r="286" spans="1:16" x14ac:dyDescent="0.25">
      <c r="A286" s="25" t="s">
        <v>625</v>
      </c>
      <c r="B286" s="25" t="s">
        <v>626</v>
      </c>
      <c r="C286" s="15">
        <v>0</v>
      </c>
      <c r="D286" s="15">
        <v>0</v>
      </c>
      <c r="E286" s="26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7">
        <v>0</v>
      </c>
    </row>
    <row r="287" spans="1:16" x14ac:dyDescent="0.25">
      <c r="A287" s="25" t="s">
        <v>627</v>
      </c>
      <c r="B287" s="25" t="s">
        <v>628</v>
      </c>
      <c r="C287" s="15">
        <v>0</v>
      </c>
      <c r="D287" s="15">
        <v>0</v>
      </c>
      <c r="E287" s="26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7">
        <v>0</v>
      </c>
    </row>
    <row r="288" spans="1:16" x14ac:dyDescent="0.25">
      <c r="A288" s="25" t="s">
        <v>629</v>
      </c>
      <c r="B288" s="25" t="s">
        <v>630</v>
      </c>
      <c r="C288" s="15">
        <v>0</v>
      </c>
      <c r="D288" s="15">
        <v>0</v>
      </c>
      <c r="E288" s="26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7">
        <v>0</v>
      </c>
    </row>
    <row r="289" spans="1:16" x14ac:dyDescent="0.25">
      <c r="A289" s="25" t="s">
        <v>631</v>
      </c>
      <c r="B289" s="25" t="s">
        <v>632</v>
      </c>
      <c r="C289" s="15">
        <v>0</v>
      </c>
      <c r="D289" s="15">
        <v>0</v>
      </c>
      <c r="E289" s="26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7">
        <v>0</v>
      </c>
    </row>
    <row r="290" spans="1:16" x14ac:dyDescent="0.25">
      <c r="A290" s="25" t="s">
        <v>633</v>
      </c>
      <c r="B290" s="25" t="s">
        <v>634</v>
      </c>
      <c r="C290" s="15">
        <v>0</v>
      </c>
      <c r="D290" s="15">
        <v>0</v>
      </c>
      <c r="E290" s="26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7">
        <v>0</v>
      </c>
    </row>
    <row r="291" spans="1:16" x14ac:dyDescent="0.25">
      <c r="A291" s="25" t="s">
        <v>635</v>
      </c>
      <c r="B291" s="25" t="s">
        <v>636</v>
      </c>
      <c r="C291" s="15">
        <v>0</v>
      </c>
      <c r="D291" s="15">
        <v>0</v>
      </c>
      <c r="E291" s="26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7">
        <v>0</v>
      </c>
    </row>
    <row r="292" spans="1:16" x14ac:dyDescent="0.25">
      <c r="A292" s="25" t="s">
        <v>637</v>
      </c>
      <c r="B292" s="25" t="s">
        <v>638</v>
      </c>
      <c r="C292" s="15">
        <v>0</v>
      </c>
      <c r="D292" s="15">
        <v>0</v>
      </c>
      <c r="E292" s="26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7">
        <v>0</v>
      </c>
    </row>
    <row r="293" spans="1:16" x14ac:dyDescent="0.25">
      <c r="A293" s="25" t="s">
        <v>639</v>
      </c>
      <c r="B293" s="25" t="s">
        <v>640</v>
      </c>
      <c r="C293" s="15">
        <v>0</v>
      </c>
      <c r="D293" s="15">
        <v>0</v>
      </c>
      <c r="E293" s="26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7">
        <v>0</v>
      </c>
    </row>
    <row r="294" spans="1:16" x14ac:dyDescent="0.25">
      <c r="A294" s="25" t="s">
        <v>641</v>
      </c>
      <c r="B294" s="25" t="s">
        <v>642</v>
      </c>
      <c r="C294" s="15">
        <v>0</v>
      </c>
      <c r="D294" s="15">
        <v>0</v>
      </c>
      <c r="E294" s="26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7">
        <v>0</v>
      </c>
    </row>
    <row r="295" spans="1:16" x14ac:dyDescent="0.25">
      <c r="A295" s="25" t="s">
        <v>643</v>
      </c>
      <c r="B295" s="25" t="s">
        <v>644</v>
      </c>
      <c r="C295" s="15">
        <v>0</v>
      </c>
      <c r="D295" s="15">
        <v>0</v>
      </c>
      <c r="E295" s="26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7">
        <v>0</v>
      </c>
    </row>
    <row r="296" spans="1:16" x14ac:dyDescent="0.25">
      <c r="A296" s="25" t="s">
        <v>645</v>
      </c>
      <c r="B296" s="25" t="s">
        <v>646</v>
      </c>
      <c r="C296" s="15">
        <v>0</v>
      </c>
      <c r="D296" s="15">
        <v>0</v>
      </c>
      <c r="E296" s="26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7">
        <v>0</v>
      </c>
    </row>
    <row r="297" spans="1:16" x14ac:dyDescent="0.25">
      <c r="A297" s="25" t="s">
        <v>647</v>
      </c>
      <c r="B297" s="25" t="s">
        <v>648</v>
      </c>
      <c r="C297" s="15">
        <v>0</v>
      </c>
      <c r="D297" s="15">
        <v>0</v>
      </c>
      <c r="E297" s="26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7">
        <v>0</v>
      </c>
    </row>
    <row r="298" spans="1:16" x14ac:dyDescent="0.25">
      <c r="A298" s="25" t="s">
        <v>649</v>
      </c>
      <c r="B298" s="25" t="s">
        <v>650</v>
      </c>
      <c r="C298" s="15">
        <v>0</v>
      </c>
      <c r="D298" s="15">
        <v>0</v>
      </c>
      <c r="E298" s="26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7">
        <v>0</v>
      </c>
    </row>
    <row r="299" spans="1:16" x14ac:dyDescent="0.25">
      <c r="A299" s="25" t="s">
        <v>651</v>
      </c>
      <c r="B299" s="25" t="s">
        <v>652</v>
      </c>
      <c r="C299" s="15">
        <v>0</v>
      </c>
      <c r="D299" s="15">
        <v>0</v>
      </c>
      <c r="E299" s="26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7">
        <v>0</v>
      </c>
    </row>
    <row r="300" spans="1:16" x14ac:dyDescent="0.25">
      <c r="A300" s="25" t="s">
        <v>653</v>
      </c>
      <c r="B300" s="25" t="s">
        <v>654</v>
      </c>
      <c r="C300" s="15">
        <v>0</v>
      </c>
      <c r="D300" s="15">
        <v>0</v>
      </c>
      <c r="E300" s="26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7">
        <v>0</v>
      </c>
    </row>
    <row r="301" spans="1:16" x14ac:dyDescent="0.25">
      <c r="A301" s="102" t="s">
        <v>655</v>
      </c>
      <c r="B301" s="103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656</v>
      </c>
      <c r="B302" s="25" t="s">
        <v>657</v>
      </c>
      <c r="C302" s="15">
        <v>0</v>
      </c>
      <c r="D302" s="15">
        <v>0</v>
      </c>
      <c r="E302" s="26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7">
        <v>0</v>
      </c>
    </row>
    <row r="303" spans="1:16" x14ac:dyDescent="0.25">
      <c r="A303" s="25" t="s">
        <v>658</v>
      </c>
      <c r="B303" s="25" t="s">
        <v>659</v>
      </c>
      <c r="C303" s="15">
        <v>0</v>
      </c>
      <c r="D303" s="15">
        <v>0</v>
      </c>
      <c r="E303" s="26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7">
        <v>0</v>
      </c>
    </row>
    <row r="304" spans="1:16" ht="22.5" x14ac:dyDescent="0.25">
      <c r="A304" s="25" t="s">
        <v>660</v>
      </c>
      <c r="B304" s="25" t="s">
        <v>661</v>
      </c>
      <c r="C304" s="15">
        <v>0</v>
      </c>
      <c r="D304" s="15">
        <v>0</v>
      </c>
      <c r="E304" s="26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7">
        <v>0</v>
      </c>
    </row>
    <row r="305" spans="1:16" x14ac:dyDescent="0.25">
      <c r="A305" s="102" t="s">
        <v>662</v>
      </c>
      <c r="B305" s="103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663</v>
      </c>
      <c r="B306" s="25" t="s">
        <v>664</v>
      </c>
      <c r="C306" s="15">
        <v>0</v>
      </c>
      <c r="D306" s="15">
        <v>0</v>
      </c>
      <c r="E306" s="26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7">
        <v>0</v>
      </c>
    </row>
    <row r="307" spans="1:16" x14ac:dyDescent="0.25">
      <c r="A307" s="25" t="s">
        <v>665</v>
      </c>
      <c r="B307" s="25" t="s">
        <v>666</v>
      </c>
      <c r="C307" s="15">
        <v>0</v>
      </c>
      <c r="D307" s="15">
        <v>0</v>
      </c>
      <c r="E307" s="26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7">
        <v>0</v>
      </c>
    </row>
    <row r="308" spans="1:16" x14ac:dyDescent="0.25">
      <c r="A308" s="25" t="s">
        <v>667</v>
      </c>
      <c r="B308" s="25" t="s">
        <v>668</v>
      </c>
      <c r="C308" s="15">
        <v>0</v>
      </c>
      <c r="D308" s="15">
        <v>0</v>
      </c>
      <c r="E308" s="26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7">
        <v>0</v>
      </c>
    </row>
    <row r="309" spans="1:16" x14ac:dyDescent="0.25">
      <c r="A309" s="25" t="s">
        <v>669</v>
      </c>
      <c r="B309" s="25" t="s">
        <v>670</v>
      </c>
      <c r="C309" s="15">
        <v>0</v>
      </c>
      <c r="D309" s="15">
        <v>0</v>
      </c>
      <c r="E309" s="26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7">
        <v>0</v>
      </c>
    </row>
    <row r="310" spans="1:16" x14ac:dyDescent="0.25">
      <c r="A310" s="25" t="s">
        <v>671</v>
      </c>
      <c r="B310" s="25" t="s">
        <v>672</v>
      </c>
      <c r="C310" s="15">
        <v>0</v>
      </c>
      <c r="D310" s="15">
        <v>0</v>
      </c>
      <c r="E310" s="26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7">
        <v>0</v>
      </c>
    </row>
    <row r="311" spans="1:16" x14ac:dyDescent="0.25">
      <c r="A311" s="25" t="s">
        <v>673</v>
      </c>
      <c r="B311" s="25" t="s">
        <v>674</v>
      </c>
      <c r="C311" s="15">
        <v>0</v>
      </c>
      <c r="D311" s="15">
        <v>0</v>
      </c>
      <c r="E311" s="26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7">
        <v>0</v>
      </c>
    </row>
    <row r="312" spans="1:16" x14ac:dyDescent="0.25">
      <c r="A312" s="102" t="s">
        <v>675</v>
      </c>
      <c r="B312" s="103"/>
      <c r="C312" s="22">
        <v>0</v>
      </c>
      <c r="D312" s="22">
        <v>0</v>
      </c>
      <c r="E312" s="23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25">
      <c r="A313" s="25" t="s">
        <v>676</v>
      </c>
      <c r="B313" s="25" t="s">
        <v>677</v>
      </c>
      <c r="C313" s="15">
        <v>0</v>
      </c>
      <c r="D313" s="15">
        <v>0</v>
      </c>
      <c r="E313" s="26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7">
        <v>0</v>
      </c>
    </row>
    <row r="314" spans="1:16" x14ac:dyDescent="0.25">
      <c r="A314" s="25" t="s">
        <v>678</v>
      </c>
      <c r="B314" s="25" t="s">
        <v>679</v>
      </c>
      <c r="C314" s="15">
        <v>0</v>
      </c>
      <c r="D314" s="15">
        <v>0</v>
      </c>
      <c r="E314" s="26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7">
        <v>0</v>
      </c>
    </row>
    <row r="315" spans="1:16" x14ac:dyDescent="0.25">
      <c r="A315" s="25" t="s">
        <v>680</v>
      </c>
      <c r="B315" s="25" t="s">
        <v>681</v>
      </c>
      <c r="C315" s="15">
        <v>0</v>
      </c>
      <c r="D315" s="15">
        <v>0</v>
      </c>
      <c r="E315" s="26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7">
        <v>0</v>
      </c>
    </row>
    <row r="316" spans="1:16" ht="22.5" x14ac:dyDescent="0.25">
      <c r="A316" s="25" t="s">
        <v>682</v>
      </c>
      <c r="B316" s="25" t="s">
        <v>683</v>
      </c>
      <c r="C316" s="15">
        <v>0</v>
      </c>
      <c r="D316" s="15">
        <v>0</v>
      </c>
      <c r="E316" s="26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7">
        <v>0</v>
      </c>
    </row>
    <row r="317" spans="1:16" x14ac:dyDescent="0.25">
      <c r="A317" s="25" t="s">
        <v>684</v>
      </c>
      <c r="B317" s="25" t="s">
        <v>685</v>
      </c>
      <c r="C317" s="15">
        <v>0</v>
      </c>
      <c r="D317" s="15">
        <v>0</v>
      </c>
      <c r="E317" s="26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7">
        <v>0</v>
      </c>
    </row>
    <row r="318" spans="1:16" x14ac:dyDescent="0.25">
      <c r="A318" s="102" t="s">
        <v>686</v>
      </c>
      <c r="B318" s="103"/>
      <c r="C318" s="22">
        <v>0</v>
      </c>
      <c r="D318" s="22">
        <v>0</v>
      </c>
      <c r="E318" s="23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4">
        <v>0</v>
      </c>
    </row>
    <row r="319" spans="1:16" x14ac:dyDescent="0.25">
      <c r="A319" s="25" t="s">
        <v>687</v>
      </c>
      <c r="B319" s="25" t="s">
        <v>688</v>
      </c>
      <c r="C319" s="15">
        <v>0</v>
      </c>
      <c r="D319" s="15">
        <v>0</v>
      </c>
      <c r="E319" s="26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27">
        <v>0</v>
      </c>
    </row>
    <row r="320" spans="1:16" x14ac:dyDescent="0.25">
      <c r="A320" s="102" t="s">
        <v>689</v>
      </c>
      <c r="B320" s="103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x14ac:dyDescent="0.25">
      <c r="A321" s="25" t="s">
        <v>690</v>
      </c>
      <c r="B321" s="25" t="s">
        <v>691</v>
      </c>
      <c r="C321" s="15">
        <v>0</v>
      </c>
      <c r="D321" s="15">
        <v>0</v>
      </c>
      <c r="E321" s="26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7">
        <v>0</v>
      </c>
    </row>
    <row r="322" spans="1:16" x14ac:dyDescent="0.25">
      <c r="A322" s="25" t="s">
        <v>692</v>
      </c>
      <c r="B322" s="25" t="s">
        <v>693</v>
      </c>
      <c r="C322" s="15">
        <v>0</v>
      </c>
      <c r="D322" s="15">
        <v>0</v>
      </c>
      <c r="E322" s="26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7">
        <v>0</v>
      </c>
    </row>
    <row r="323" spans="1:16" x14ac:dyDescent="0.25">
      <c r="A323" s="102" t="s">
        <v>694</v>
      </c>
      <c r="B323" s="103"/>
      <c r="C323" s="22">
        <v>27</v>
      </c>
      <c r="D323" s="22">
        <v>20</v>
      </c>
      <c r="E323" s="23">
        <v>0.35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14</v>
      </c>
      <c r="O323" s="22">
        <v>0</v>
      </c>
      <c r="P323" s="24">
        <v>0</v>
      </c>
    </row>
    <row r="324" spans="1:16" x14ac:dyDescent="0.25">
      <c r="A324" s="25" t="s">
        <v>695</v>
      </c>
      <c r="B324" s="25" t="s">
        <v>696</v>
      </c>
      <c r="C324" s="15">
        <v>27</v>
      </c>
      <c r="D324" s="15">
        <v>20</v>
      </c>
      <c r="E324" s="26">
        <v>0.35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14</v>
      </c>
      <c r="O324" s="15">
        <v>0</v>
      </c>
      <c r="P324" s="27">
        <v>0</v>
      </c>
    </row>
    <row r="325" spans="1:16" x14ac:dyDescent="0.25">
      <c r="A325" s="102" t="s">
        <v>697</v>
      </c>
      <c r="B325" s="103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22.5" x14ac:dyDescent="0.25">
      <c r="A326" s="25" t="s">
        <v>698</v>
      </c>
      <c r="B326" s="25" t="s">
        <v>699</v>
      </c>
      <c r="C326" s="15">
        <v>0</v>
      </c>
      <c r="D326" s="15">
        <v>0</v>
      </c>
      <c r="E326" s="26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7">
        <v>0</v>
      </c>
    </row>
    <row r="327" spans="1:16" ht="22.5" x14ac:dyDescent="0.25">
      <c r="A327" s="25" t="s">
        <v>700</v>
      </c>
      <c r="B327" s="25" t="s">
        <v>701</v>
      </c>
      <c r="C327" s="15">
        <v>0</v>
      </c>
      <c r="D327" s="15">
        <v>0</v>
      </c>
      <c r="E327" s="26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7">
        <v>0</v>
      </c>
    </row>
    <row r="328" spans="1:16" x14ac:dyDescent="0.25">
      <c r="A328" s="25" t="s">
        <v>702</v>
      </c>
      <c r="B328" s="25" t="s">
        <v>703</v>
      </c>
      <c r="C328" s="15">
        <v>0</v>
      </c>
      <c r="D328" s="15">
        <v>0</v>
      </c>
      <c r="E328" s="26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7">
        <v>0</v>
      </c>
    </row>
    <row r="329" spans="1:16" ht="22.5" x14ac:dyDescent="0.25">
      <c r="A329" s="25" t="s">
        <v>704</v>
      </c>
      <c r="B329" s="25" t="s">
        <v>705</v>
      </c>
      <c r="C329" s="15">
        <v>0</v>
      </c>
      <c r="D329" s="15">
        <v>0</v>
      </c>
      <c r="E329" s="26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7">
        <v>0</v>
      </c>
    </row>
    <row r="330" spans="1:16" ht="22.5" x14ac:dyDescent="0.25">
      <c r="A330" s="25" t="s">
        <v>706</v>
      </c>
      <c r="B330" s="25" t="s">
        <v>707</v>
      </c>
      <c r="C330" s="15">
        <v>0</v>
      </c>
      <c r="D330" s="15">
        <v>0</v>
      </c>
      <c r="E330" s="26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7">
        <v>0</v>
      </c>
    </row>
    <row r="331" spans="1:16" ht="22.5" x14ac:dyDescent="0.25">
      <c r="A331" s="25" t="s">
        <v>708</v>
      </c>
      <c r="B331" s="25" t="s">
        <v>709</v>
      </c>
      <c r="C331" s="15">
        <v>0</v>
      </c>
      <c r="D331" s="15">
        <v>0</v>
      </c>
      <c r="E331" s="26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7">
        <v>0</v>
      </c>
    </row>
    <row r="332" spans="1:16" ht="22.5" x14ac:dyDescent="0.25">
      <c r="A332" s="25" t="s">
        <v>710</v>
      </c>
      <c r="B332" s="25" t="s">
        <v>711</v>
      </c>
      <c r="C332" s="15">
        <v>0</v>
      </c>
      <c r="D332" s="15">
        <v>0</v>
      </c>
      <c r="E332" s="26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7">
        <v>0</v>
      </c>
    </row>
    <row r="333" spans="1:16" ht="22.5" x14ac:dyDescent="0.25">
      <c r="A333" s="25" t="s">
        <v>712</v>
      </c>
      <c r="B333" s="25" t="s">
        <v>713</v>
      </c>
      <c r="C333" s="15">
        <v>0</v>
      </c>
      <c r="D333" s="15">
        <v>0</v>
      </c>
      <c r="E333" s="26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7">
        <v>0</v>
      </c>
    </row>
    <row r="334" spans="1:16" ht="22.5" x14ac:dyDescent="0.25">
      <c r="A334" s="25" t="s">
        <v>714</v>
      </c>
      <c r="B334" s="25" t="s">
        <v>715</v>
      </c>
      <c r="C334" s="15">
        <v>0</v>
      </c>
      <c r="D334" s="15">
        <v>0</v>
      </c>
      <c r="E334" s="26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7">
        <v>0</v>
      </c>
    </row>
    <row r="335" spans="1:16" ht="22.5" x14ac:dyDescent="0.25">
      <c r="A335" s="25" t="s">
        <v>716</v>
      </c>
      <c r="B335" s="25" t="s">
        <v>717</v>
      </c>
      <c r="C335" s="15">
        <v>0</v>
      </c>
      <c r="D335" s="15">
        <v>0</v>
      </c>
      <c r="E335" s="26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7">
        <v>0</v>
      </c>
    </row>
    <row r="336" spans="1:16" x14ac:dyDescent="0.25">
      <c r="A336" s="25" t="s">
        <v>718</v>
      </c>
      <c r="B336" s="25" t="s">
        <v>719</v>
      </c>
      <c r="C336" s="15">
        <v>0</v>
      </c>
      <c r="D336" s="15">
        <v>0</v>
      </c>
      <c r="E336" s="26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7">
        <v>0</v>
      </c>
    </row>
    <row r="337" spans="1:16" x14ac:dyDescent="0.25">
      <c r="A337" s="102" t="s">
        <v>720</v>
      </c>
      <c r="B337" s="103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x14ac:dyDescent="0.25">
      <c r="A338" s="25" t="s">
        <v>721</v>
      </c>
      <c r="B338" s="25" t="s">
        <v>722</v>
      </c>
      <c r="C338" s="15">
        <v>0</v>
      </c>
      <c r="D338" s="15">
        <v>0</v>
      </c>
      <c r="E338" s="26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7">
        <v>0</v>
      </c>
    </row>
    <row r="339" spans="1:16" x14ac:dyDescent="0.25">
      <c r="A339" s="102" t="s">
        <v>723</v>
      </c>
      <c r="B339" s="103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22.5" x14ac:dyDescent="0.25">
      <c r="A340" s="25" t="s">
        <v>724</v>
      </c>
      <c r="B340" s="25" t="s">
        <v>725</v>
      </c>
      <c r="C340" s="15">
        <v>0</v>
      </c>
      <c r="D340" s="15">
        <v>0</v>
      </c>
      <c r="E340" s="26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7">
        <v>0</v>
      </c>
    </row>
    <row r="341" spans="1:16" x14ac:dyDescent="0.25">
      <c r="A341" s="104" t="s">
        <v>726</v>
      </c>
      <c r="B341" s="105"/>
      <c r="C341" s="28">
        <v>31</v>
      </c>
      <c r="D341" s="28">
        <v>24</v>
      </c>
      <c r="E341" s="29">
        <v>0.29166666666666702</v>
      </c>
      <c r="F341" s="28">
        <v>0</v>
      </c>
      <c r="G341" s="28">
        <v>0</v>
      </c>
      <c r="H341" s="28">
        <v>0</v>
      </c>
      <c r="I341" s="28">
        <v>0</v>
      </c>
      <c r="J341" s="28">
        <v>0</v>
      </c>
      <c r="K341" s="28">
        <v>0</v>
      </c>
      <c r="L341" s="28">
        <v>0</v>
      </c>
      <c r="M341" s="28">
        <v>0</v>
      </c>
      <c r="N341" s="28">
        <v>19</v>
      </c>
      <c r="O341" s="28">
        <v>0</v>
      </c>
      <c r="P341" s="28">
        <v>0</v>
      </c>
    </row>
    <row r="342" spans="1:16" x14ac:dyDescent="0.25">
      <c r="A342" s="20"/>
    </row>
  </sheetData>
  <sheetProtection algorithmName="SHA-512" hashValue="bRuGWAkMW/zf1auyqDmLlvG45N2Cz+P4veshK70EMkbY208EBhk7eUIMCa2W2amiy+TWB06EMWftSbkW8Zf9dA==" saltValue="VUrJZA/iXH4zI6cVcyaab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22"/>
  <sheetViews>
    <sheetView showGridLines="0" workbookViewId="0"/>
  </sheetViews>
  <sheetFormatPr baseColWidth="10" defaultColWidth="8.85546875" defaultRowHeight="15" x14ac:dyDescent="0.25"/>
  <cols>
    <col min="1" max="1" width="63.28515625" bestFit="1" customWidth="1"/>
    <col min="2" max="2" width="58.7109375" bestFit="1" customWidth="1"/>
    <col min="3" max="3" width="10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9" width="10.28515625" bestFit="1" customWidth="1"/>
    <col min="10" max="10" width="7.85546875" bestFit="1" customWidth="1"/>
    <col min="11" max="11" width="9.7109375" bestFit="1" customWidth="1"/>
    <col min="12" max="12" width="10.28515625" bestFit="1" customWidth="1"/>
    <col min="13" max="13" width="7.85546875" bestFit="1" customWidth="1"/>
    <col min="14" max="14" width="9.7109375" bestFit="1" customWidth="1"/>
    <col min="15" max="15" width="10.28515625" bestFit="1" customWidth="1"/>
    <col min="16" max="16" width="7.85546875" bestFit="1" customWidth="1"/>
    <col min="17" max="17" width="9.7109375" bestFit="1" customWidth="1"/>
    <col min="18" max="19" width="18.7109375" customWidth="1"/>
  </cols>
  <sheetData>
    <row r="2" spans="1:7" x14ac:dyDescent="0.25">
      <c r="A2" s="8" t="s">
        <v>727</v>
      </c>
    </row>
    <row r="3" spans="1:7" x14ac:dyDescent="0.25">
      <c r="A3" s="30" t="s">
        <v>728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08" t="s">
        <v>3</v>
      </c>
    </row>
    <row r="5" spans="1:7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09"/>
    </row>
    <row r="6" spans="1:7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0"/>
    </row>
    <row r="7" spans="1:7" x14ac:dyDescent="0.25">
      <c r="A7" s="99" t="s">
        <v>733</v>
      </c>
      <c r="B7" s="36" t="s">
        <v>64</v>
      </c>
      <c r="C7" s="15">
        <v>43728</v>
      </c>
      <c r="D7" s="15">
        <v>7281</v>
      </c>
      <c r="E7" s="15">
        <v>1558</v>
      </c>
      <c r="F7" s="15">
        <v>12438</v>
      </c>
      <c r="G7" s="37">
        <v>65005</v>
      </c>
    </row>
    <row r="8" spans="1:7" x14ac:dyDescent="0.25">
      <c r="A8" s="100"/>
      <c r="B8" s="36" t="s">
        <v>734</v>
      </c>
      <c r="C8" s="15">
        <v>26942</v>
      </c>
      <c r="D8" s="15">
        <v>8183</v>
      </c>
      <c r="E8" s="15">
        <v>7184</v>
      </c>
      <c r="F8" s="15">
        <v>32458</v>
      </c>
      <c r="G8" s="37">
        <v>74767</v>
      </c>
    </row>
    <row r="9" spans="1:7" x14ac:dyDescent="0.25">
      <c r="A9" s="100"/>
      <c r="B9" s="36" t="s">
        <v>735</v>
      </c>
      <c r="C9" s="15">
        <v>21189</v>
      </c>
      <c r="D9" s="15">
        <v>7141</v>
      </c>
      <c r="E9" s="15">
        <v>6581</v>
      </c>
      <c r="F9" s="15">
        <v>31329</v>
      </c>
      <c r="G9" s="37">
        <v>66240</v>
      </c>
    </row>
    <row r="10" spans="1:7" x14ac:dyDescent="0.25">
      <c r="A10" s="100"/>
      <c r="B10" s="36" t="s">
        <v>736</v>
      </c>
      <c r="C10" s="15">
        <v>337</v>
      </c>
      <c r="D10" s="15">
        <v>99</v>
      </c>
      <c r="E10" s="15">
        <v>107</v>
      </c>
      <c r="F10" s="15">
        <v>501</v>
      </c>
      <c r="G10" s="37">
        <v>1044</v>
      </c>
    </row>
    <row r="11" spans="1:7" x14ac:dyDescent="0.25">
      <c r="A11" s="101"/>
      <c r="B11" s="36" t="s">
        <v>65</v>
      </c>
      <c r="C11" s="15">
        <v>53109</v>
      </c>
      <c r="D11" s="15">
        <v>7911</v>
      </c>
      <c r="E11" s="15">
        <v>2588</v>
      </c>
      <c r="F11" s="15">
        <v>13500</v>
      </c>
      <c r="G11" s="37">
        <v>77108</v>
      </c>
    </row>
    <row r="12" spans="1:7" x14ac:dyDescent="0.25">
      <c r="A12" s="99" t="s">
        <v>737</v>
      </c>
      <c r="B12" s="36" t="s">
        <v>738</v>
      </c>
      <c r="C12" s="15">
        <v>3966</v>
      </c>
      <c r="D12" s="15">
        <v>1619</v>
      </c>
      <c r="E12" s="15">
        <v>1276</v>
      </c>
      <c r="F12" s="15">
        <v>9833</v>
      </c>
      <c r="G12" s="37">
        <v>16694</v>
      </c>
    </row>
    <row r="13" spans="1:7" x14ac:dyDescent="0.25">
      <c r="A13" s="100"/>
      <c r="B13" s="36" t="s">
        <v>739</v>
      </c>
      <c r="C13" s="15">
        <v>725</v>
      </c>
      <c r="D13" s="15">
        <v>433</v>
      </c>
      <c r="E13" s="15">
        <v>350</v>
      </c>
      <c r="F13" s="15">
        <v>2597</v>
      </c>
      <c r="G13" s="37">
        <v>4105</v>
      </c>
    </row>
    <row r="14" spans="1:7" x14ac:dyDescent="0.25">
      <c r="A14" s="101"/>
      <c r="B14" s="36" t="s">
        <v>740</v>
      </c>
      <c r="C14" s="15">
        <v>8063</v>
      </c>
      <c r="D14" s="15">
        <v>2845</v>
      </c>
      <c r="E14" s="15">
        <v>2657</v>
      </c>
      <c r="F14" s="15">
        <v>12963</v>
      </c>
      <c r="G14" s="37">
        <v>26528</v>
      </c>
    </row>
    <row r="15" spans="1:7" x14ac:dyDescent="0.25">
      <c r="A15" s="99" t="s">
        <v>741</v>
      </c>
      <c r="B15" s="36" t="s">
        <v>742</v>
      </c>
      <c r="C15" s="15">
        <v>1316</v>
      </c>
      <c r="D15" s="15">
        <v>497</v>
      </c>
      <c r="E15" s="15">
        <v>408</v>
      </c>
      <c r="F15" s="15">
        <v>2109</v>
      </c>
      <c r="G15" s="37">
        <v>4330</v>
      </c>
    </row>
    <row r="16" spans="1:7" x14ac:dyDescent="0.25">
      <c r="A16" s="100"/>
      <c r="B16" s="36" t="s">
        <v>743</v>
      </c>
      <c r="C16" s="15">
        <v>3404</v>
      </c>
      <c r="D16" s="15">
        <v>1282</v>
      </c>
      <c r="E16" s="15">
        <v>869</v>
      </c>
      <c r="F16" s="15">
        <v>2863</v>
      </c>
      <c r="G16" s="37">
        <v>8418</v>
      </c>
    </row>
    <row r="17" spans="1:7" x14ac:dyDescent="0.25">
      <c r="A17" s="100"/>
      <c r="B17" s="36" t="s">
        <v>744</v>
      </c>
      <c r="C17" s="15">
        <v>31</v>
      </c>
      <c r="D17" s="15">
        <v>15</v>
      </c>
      <c r="E17" s="15">
        <v>10</v>
      </c>
      <c r="F17" s="15">
        <v>47</v>
      </c>
      <c r="G17" s="37">
        <v>103</v>
      </c>
    </row>
    <row r="18" spans="1:7" x14ac:dyDescent="0.25">
      <c r="A18" s="100"/>
      <c r="B18" s="36" t="s">
        <v>745</v>
      </c>
      <c r="C18" s="15">
        <v>9</v>
      </c>
      <c r="D18" s="15">
        <v>1</v>
      </c>
      <c r="E18" s="15">
        <v>3</v>
      </c>
      <c r="F18" s="15">
        <v>6</v>
      </c>
      <c r="G18" s="37">
        <v>19</v>
      </c>
    </row>
    <row r="19" spans="1:7" x14ac:dyDescent="0.25">
      <c r="A19" s="101"/>
      <c r="B19" s="36" t="s">
        <v>746</v>
      </c>
      <c r="C19" s="15">
        <v>384</v>
      </c>
      <c r="D19" s="15">
        <v>79</v>
      </c>
      <c r="E19" s="15">
        <v>85</v>
      </c>
      <c r="F19" s="15">
        <v>456</v>
      </c>
      <c r="G19" s="37">
        <v>1004</v>
      </c>
    </row>
    <row r="20" spans="1:7" x14ac:dyDescent="0.25">
      <c r="A20" s="18"/>
    </row>
    <row r="21" spans="1:7" x14ac:dyDescent="0.25">
      <c r="A21" s="30" t="s">
        <v>747</v>
      </c>
    </row>
    <row r="22" spans="1:7" x14ac:dyDescent="0.25">
      <c r="A22" s="31"/>
      <c r="B22" s="32"/>
      <c r="C22" s="106" t="s">
        <v>7</v>
      </c>
      <c r="D22" s="107"/>
      <c r="E22" s="107"/>
      <c r="F22" s="107"/>
      <c r="G22" s="108" t="s">
        <v>3</v>
      </c>
    </row>
    <row r="23" spans="1:7" x14ac:dyDescent="0.25">
      <c r="A23" s="34"/>
      <c r="B23" s="35"/>
      <c r="C23" s="33" t="s">
        <v>729</v>
      </c>
      <c r="D23" s="33" t="s">
        <v>730</v>
      </c>
      <c r="E23" s="33" t="s">
        <v>731</v>
      </c>
      <c r="F23" s="33" t="s">
        <v>732</v>
      </c>
      <c r="G23" s="109"/>
    </row>
    <row r="24" spans="1:7" x14ac:dyDescent="0.25">
      <c r="A24" s="34"/>
      <c r="B24" s="35"/>
      <c r="C24" s="11" t="s">
        <v>3</v>
      </c>
      <c r="D24" s="11" t="s">
        <v>3</v>
      </c>
      <c r="E24" s="11" t="s">
        <v>3</v>
      </c>
      <c r="F24" s="11" t="s">
        <v>3</v>
      </c>
      <c r="G24" s="110"/>
    </row>
    <row r="25" spans="1:7" x14ac:dyDescent="0.25">
      <c r="A25" s="13" t="s">
        <v>748</v>
      </c>
      <c r="B25" s="38"/>
      <c r="C25" s="15">
        <v>0</v>
      </c>
      <c r="D25" s="15">
        <v>0</v>
      </c>
      <c r="E25" s="19"/>
      <c r="F25" s="19"/>
      <c r="G25" s="37">
        <v>0</v>
      </c>
    </row>
    <row r="26" spans="1:7" x14ac:dyDescent="0.25">
      <c r="A26" s="13" t="s">
        <v>749</v>
      </c>
      <c r="B26" s="38"/>
      <c r="C26" s="15">
        <v>0</v>
      </c>
      <c r="D26" s="15">
        <v>0</v>
      </c>
      <c r="E26" s="19"/>
      <c r="F26" s="19"/>
      <c r="G26" s="37">
        <v>0</v>
      </c>
    </row>
    <row r="27" spans="1:7" x14ac:dyDescent="0.25">
      <c r="A27" s="13" t="s">
        <v>750</v>
      </c>
      <c r="B27" s="38"/>
      <c r="C27" s="15">
        <v>1219</v>
      </c>
      <c r="D27" s="15">
        <v>519</v>
      </c>
      <c r="E27" s="15">
        <v>371</v>
      </c>
      <c r="F27" s="15">
        <v>1609</v>
      </c>
      <c r="G27" s="37">
        <v>3718</v>
      </c>
    </row>
    <row r="28" spans="1:7" x14ac:dyDescent="0.25">
      <c r="A28" s="13" t="s">
        <v>751</v>
      </c>
      <c r="B28" s="38"/>
      <c r="C28" s="15">
        <v>1353</v>
      </c>
      <c r="D28" s="15">
        <v>562</v>
      </c>
      <c r="E28" s="15">
        <v>372</v>
      </c>
      <c r="F28" s="15">
        <v>1786</v>
      </c>
      <c r="G28" s="37">
        <v>4073</v>
      </c>
    </row>
    <row r="29" spans="1:7" x14ac:dyDescent="0.25">
      <c r="A29" s="13" t="s">
        <v>752</v>
      </c>
      <c r="B29" s="38"/>
      <c r="C29" s="15">
        <v>143</v>
      </c>
      <c r="D29" s="15">
        <v>40</v>
      </c>
      <c r="E29" s="15">
        <v>76</v>
      </c>
      <c r="F29" s="15">
        <v>246</v>
      </c>
      <c r="G29" s="37">
        <v>505</v>
      </c>
    </row>
    <row r="30" spans="1:7" x14ac:dyDescent="0.25">
      <c r="A30" s="18"/>
    </row>
    <row r="31" spans="1:7" x14ac:dyDescent="0.25">
      <c r="A31" s="30" t="s">
        <v>753</v>
      </c>
    </row>
    <row r="32" spans="1:7" x14ac:dyDescent="0.25">
      <c r="A32" s="31"/>
      <c r="B32" s="32"/>
      <c r="C32" s="106" t="s">
        <v>7</v>
      </c>
      <c r="D32" s="107"/>
      <c r="E32" s="107"/>
      <c r="F32" s="107"/>
      <c r="G32" s="108" t="s">
        <v>3</v>
      </c>
    </row>
    <row r="33" spans="1:7" x14ac:dyDescent="0.25">
      <c r="A33" s="34"/>
      <c r="B33" s="35"/>
      <c r="C33" s="33" t="s">
        <v>729</v>
      </c>
      <c r="D33" s="33" t="s">
        <v>730</v>
      </c>
      <c r="E33" s="33" t="s">
        <v>731</v>
      </c>
      <c r="F33" s="33" t="s">
        <v>732</v>
      </c>
      <c r="G33" s="109"/>
    </row>
    <row r="34" spans="1:7" x14ac:dyDescent="0.25">
      <c r="A34" s="34"/>
      <c r="B34" s="35"/>
      <c r="C34" s="11" t="s">
        <v>3</v>
      </c>
      <c r="D34" s="11" t="s">
        <v>3</v>
      </c>
      <c r="E34" s="11" t="s">
        <v>3</v>
      </c>
      <c r="F34" s="11" t="s">
        <v>3</v>
      </c>
      <c r="G34" s="110"/>
    </row>
    <row r="35" spans="1:7" x14ac:dyDescent="0.25">
      <c r="A35" s="13" t="s">
        <v>733</v>
      </c>
      <c r="B35" s="36" t="s">
        <v>754</v>
      </c>
      <c r="C35" s="15">
        <v>4160</v>
      </c>
      <c r="D35" s="15">
        <v>727</v>
      </c>
      <c r="E35" s="15">
        <v>877</v>
      </c>
      <c r="F35" s="15">
        <v>4047</v>
      </c>
      <c r="G35" s="37">
        <v>9811</v>
      </c>
    </row>
    <row r="36" spans="1:7" x14ac:dyDescent="0.25">
      <c r="A36" s="99" t="s">
        <v>755</v>
      </c>
      <c r="B36" s="36" t="s">
        <v>756</v>
      </c>
      <c r="C36" s="15">
        <v>151</v>
      </c>
      <c r="D36" s="15">
        <v>56</v>
      </c>
      <c r="E36" s="15">
        <v>42</v>
      </c>
      <c r="F36" s="15">
        <v>404</v>
      </c>
      <c r="G36" s="37">
        <v>653</v>
      </c>
    </row>
    <row r="37" spans="1:7" x14ac:dyDescent="0.25">
      <c r="A37" s="100"/>
      <c r="B37" s="36" t="s">
        <v>757</v>
      </c>
      <c r="C37" s="15">
        <v>185</v>
      </c>
      <c r="D37" s="15">
        <v>37</v>
      </c>
      <c r="E37" s="15">
        <v>19</v>
      </c>
      <c r="F37" s="15">
        <v>189</v>
      </c>
      <c r="G37" s="37">
        <v>430</v>
      </c>
    </row>
    <row r="38" spans="1:7" x14ac:dyDescent="0.25">
      <c r="A38" s="100"/>
      <c r="B38" s="36" t="s">
        <v>758</v>
      </c>
      <c r="C38" s="15">
        <v>8</v>
      </c>
      <c r="D38" s="15">
        <v>0</v>
      </c>
      <c r="E38" s="15">
        <v>4</v>
      </c>
      <c r="F38" s="15">
        <v>6</v>
      </c>
      <c r="G38" s="37">
        <v>18</v>
      </c>
    </row>
    <row r="39" spans="1:7" x14ac:dyDescent="0.25">
      <c r="A39" s="100"/>
      <c r="B39" s="36" t="s">
        <v>759</v>
      </c>
      <c r="C39" s="15">
        <v>79</v>
      </c>
      <c r="D39" s="15">
        <v>24</v>
      </c>
      <c r="E39" s="15">
        <v>8</v>
      </c>
      <c r="F39" s="15">
        <v>255</v>
      </c>
      <c r="G39" s="37">
        <v>366</v>
      </c>
    </row>
    <row r="40" spans="1:7" x14ac:dyDescent="0.25">
      <c r="A40" s="101"/>
      <c r="B40" s="36" t="s">
        <v>760</v>
      </c>
      <c r="C40" s="15">
        <v>2601</v>
      </c>
      <c r="D40" s="15">
        <v>606</v>
      </c>
      <c r="E40" s="15">
        <v>733</v>
      </c>
      <c r="F40" s="15">
        <v>2840</v>
      </c>
      <c r="G40" s="37">
        <v>6780</v>
      </c>
    </row>
    <row r="41" spans="1:7" x14ac:dyDescent="0.25">
      <c r="A41" s="18"/>
    </row>
    <row r="42" spans="1:7" x14ac:dyDescent="0.25">
      <c r="A42" s="30" t="s">
        <v>761</v>
      </c>
    </row>
    <row r="43" spans="1:7" x14ac:dyDescent="0.25">
      <c r="A43" s="31"/>
      <c r="B43" s="32"/>
      <c r="C43" s="106" t="s">
        <v>7</v>
      </c>
      <c r="D43" s="107"/>
      <c r="E43" s="107"/>
      <c r="F43" s="107"/>
      <c r="G43" s="108" t="s">
        <v>3</v>
      </c>
    </row>
    <row r="44" spans="1:7" x14ac:dyDescent="0.25">
      <c r="A44" s="34"/>
      <c r="B44" s="35"/>
      <c r="C44" s="33" t="s">
        <v>729</v>
      </c>
      <c r="D44" s="33" t="s">
        <v>730</v>
      </c>
      <c r="E44" s="33" t="s">
        <v>731</v>
      </c>
      <c r="F44" s="33" t="s">
        <v>732</v>
      </c>
      <c r="G44" s="109"/>
    </row>
    <row r="45" spans="1:7" x14ac:dyDescent="0.25">
      <c r="A45" s="34"/>
      <c r="B45" s="35"/>
      <c r="C45" s="11" t="s">
        <v>3</v>
      </c>
      <c r="D45" s="11" t="s">
        <v>3</v>
      </c>
      <c r="E45" s="11" t="s">
        <v>3</v>
      </c>
      <c r="F45" s="11" t="s">
        <v>3</v>
      </c>
      <c r="G45" s="110"/>
    </row>
    <row r="46" spans="1:7" x14ac:dyDescent="0.25">
      <c r="A46" s="13" t="s">
        <v>762</v>
      </c>
      <c r="B46" s="38"/>
      <c r="C46" s="15">
        <v>5632</v>
      </c>
      <c r="D46" s="15">
        <v>1742</v>
      </c>
      <c r="E46" s="15">
        <v>1494</v>
      </c>
      <c r="F46" s="15">
        <v>7316</v>
      </c>
      <c r="G46" s="37">
        <v>16184</v>
      </c>
    </row>
    <row r="47" spans="1:7" x14ac:dyDescent="0.25">
      <c r="A47" s="13" t="s">
        <v>763</v>
      </c>
      <c r="B47" s="38"/>
      <c r="C47" s="15">
        <v>2785</v>
      </c>
      <c r="D47" s="15">
        <v>804</v>
      </c>
      <c r="E47" s="15">
        <v>707</v>
      </c>
      <c r="F47" s="15">
        <v>3832</v>
      </c>
      <c r="G47" s="37">
        <v>8128</v>
      </c>
    </row>
    <row r="48" spans="1:7" x14ac:dyDescent="0.25">
      <c r="A48" s="18"/>
    </row>
    <row r="49" spans="1:7" x14ac:dyDescent="0.25">
      <c r="A49" s="30" t="s">
        <v>764</v>
      </c>
    </row>
    <row r="50" spans="1:7" x14ac:dyDescent="0.25">
      <c r="A50" s="31"/>
      <c r="B50" s="32"/>
      <c r="C50" s="106" t="s">
        <v>7</v>
      </c>
      <c r="D50" s="107"/>
      <c r="E50" s="107"/>
      <c r="F50" s="107"/>
      <c r="G50" s="108" t="s">
        <v>3</v>
      </c>
    </row>
    <row r="51" spans="1:7" x14ac:dyDescent="0.25">
      <c r="A51" s="34"/>
      <c r="B51" s="35"/>
      <c r="C51" s="33" t="s">
        <v>729</v>
      </c>
      <c r="D51" s="33" t="s">
        <v>730</v>
      </c>
      <c r="E51" s="33" t="s">
        <v>731</v>
      </c>
      <c r="F51" s="33" t="s">
        <v>732</v>
      </c>
      <c r="G51" s="109"/>
    </row>
    <row r="52" spans="1:7" x14ac:dyDescent="0.25">
      <c r="A52" s="34"/>
      <c r="B52" s="35"/>
      <c r="C52" s="11" t="s">
        <v>3</v>
      </c>
      <c r="D52" s="11" t="s">
        <v>3</v>
      </c>
      <c r="E52" s="11" t="s">
        <v>3</v>
      </c>
      <c r="F52" s="11" t="s">
        <v>3</v>
      </c>
      <c r="G52" s="110"/>
    </row>
    <row r="53" spans="1:7" x14ac:dyDescent="0.25">
      <c r="A53" s="99" t="s">
        <v>765</v>
      </c>
      <c r="B53" s="36" t="s">
        <v>64</v>
      </c>
      <c r="C53" s="15">
        <v>2987</v>
      </c>
      <c r="D53" s="15">
        <v>936</v>
      </c>
      <c r="E53" s="15">
        <v>967</v>
      </c>
      <c r="F53" s="15">
        <v>1548</v>
      </c>
      <c r="G53" s="37">
        <v>6438</v>
      </c>
    </row>
    <row r="54" spans="1:7" x14ac:dyDescent="0.25">
      <c r="A54" s="100"/>
      <c r="B54" s="36" t="s">
        <v>766</v>
      </c>
      <c r="C54" s="15">
        <v>66</v>
      </c>
      <c r="D54" s="15">
        <v>26</v>
      </c>
      <c r="E54" s="15">
        <v>24</v>
      </c>
      <c r="F54" s="15">
        <v>143</v>
      </c>
      <c r="G54" s="37">
        <v>259</v>
      </c>
    </row>
    <row r="55" spans="1:7" x14ac:dyDescent="0.25">
      <c r="A55" s="100"/>
      <c r="B55" s="36" t="s">
        <v>767</v>
      </c>
      <c r="C55" s="15">
        <v>3287</v>
      </c>
      <c r="D55" s="15">
        <v>1282</v>
      </c>
      <c r="E55" s="15">
        <v>869</v>
      </c>
      <c r="F55" s="15">
        <v>2863</v>
      </c>
      <c r="G55" s="37">
        <v>8301</v>
      </c>
    </row>
    <row r="56" spans="1:7" x14ac:dyDescent="0.25">
      <c r="A56" s="101"/>
      <c r="B56" s="36" t="s">
        <v>65</v>
      </c>
      <c r="C56" s="15">
        <v>2561</v>
      </c>
      <c r="D56" s="15">
        <v>514</v>
      </c>
      <c r="E56" s="15">
        <v>1044</v>
      </c>
      <c r="F56" s="15">
        <v>1023</v>
      </c>
      <c r="G56" s="37">
        <v>5142</v>
      </c>
    </row>
    <row r="57" spans="1:7" x14ac:dyDescent="0.25">
      <c r="A57" s="99" t="s">
        <v>768</v>
      </c>
      <c r="B57" s="36" t="s">
        <v>769</v>
      </c>
      <c r="C57" s="15">
        <v>2557</v>
      </c>
      <c r="D57" s="15">
        <v>1029</v>
      </c>
      <c r="E57" s="15">
        <v>718</v>
      </c>
      <c r="F57" s="15">
        <v>2251</v>
      </c>
      <c r="G57" s="37">
        <v>6555</v>
      </c>
    </row>
    <row r="58" spans="1:7" x14ac:dyDescent="0.25">
      <c r="A58" s="100"/>
      <c r="B58" s="36" t="s">
        <v>770</v>
      </c>
      <c r="C58" s="15">
        <v>132</v>
      </c>
      <c r="D58" s="15">
        <v>47</v>
      </c>
      <c r="E58" s="15">
        <v>23</v>
      </c>
      <c r="F58" s="15">
        <v>129</v>
      </c>
      <c r="G58" s="37">
        <v>331</v>
      </c>
    </row>
    <row r="59" spans="1:7" x14ac:dyDescent="0.25">
      <c r="A59" s="100"/>
      <c r="B59" s="36" t="s">
        <v>771</v>
      </c>
      <c r="C59" s="15">
        <v>231</v>
      </c>
      <c r="D59" s="15">
        <v>67</v>
      </c>
      <c r="E59" s="15">
        <v>63</v>
      </c>
      <c r="F59" s="15">
        <v>194</v>
      </c>
      <c r="G59" s="37">
        <v>555</v>
      </c>
    </row>
    <row r="60" spans="1:7" x14ac:dyDescent="0.25">
      <c r="A60" s="101"/>
      <c r="B60" s="36" t="s">
        <v>772</v>
      </c>
      <c r="C60" s="15">
        <v>56</v>
      </c>
      <c r="D60" s="15">
        <v>16</v>
      </c>
      <c r="E60" s="15">
        <v>14</v>
      </c>
      <c r="F60" s="15">
        <v>55</v>
      </c>
      <c r="G60" s="37">
        <v>141</v>
      </c>
    </row>
    <row r="61" spans="1:7" x14ac:dyDescent="0.25">
      <c r="A61" s="18"/>
    </row>
    <row r="62" spans="1:7" x14ac:dyDescent="0.25">
      <c r="A62" s="30" t="s">
        <v>773</v>
      </c>
    </row>
    <row r="63" spans="1:7" x14ac:dyDescent="0.25">
      <c r="A63" s="31"/>
      <c r="B63" s="32"/>
      <c r="C63" s="106" t="s">
        <v>7</v>
      </c>
      <c r="D63" s="107"/>
      <c r="E63" s="107"/>
      <c r="F63" s="107"/>
      <c r="G63" s="108" t="s">
        <v>3</v>
      </c>
    </row>
    <row r="64" spans="1:7" x14ac:dyDescent="0.25">
      <c r="A64" s="34"/>
      <c r="B64" s="35"/>
      <c r="C64" s="33" t="s">
        <v>729</v>
      </c>
      <c r="D64" s="33" t="s">
        <v>730</v>
      </c>
      <c r="E64" s="33" t="s">
        <v>731</v>
      </c>
      <c r="F64" s="33" t="s">
        <v>732</v>
      </c>
      <c r="G64" s="109"/>
    </row>
    <row r="65" spans="1:7" x14ac:dyDescent="0.25">
      <c r="A65" s="34"/>
      <c r="B65" s="35"/>
      <c r="C65" s="11" t="s">
        <v>3</v>
      </c>
      <c r="D65" s="11" t="s">
        <v>3</v>
      </c>
      <c r="E65" s="11" t="s">
        <v>3</v>
      </c>
      <c r="F65" s="11" t="s">
        <v>3</v>
      </c>
      <c r="G65" s="110"/>
    </row>
    <row r="66" spans="1:7" x14ac:dyDescent="0.25">
      <c r="A66" s="99" t="s">
        <v>774</v>
      </c>
      <c r="B66" s="36" t="s">
        <v>767</v>
      </c>
      <c r="C66" s="15">
        <v>64</v>
      </c>
      <c r="D66" s="15">
        <v>18</v>
      </c>
      <c r="E66" s="15">
        <v>16</v>
      </c>
      <c r="F66" s="15">
        <v>60</v>
      </c>
      <c r="G66" s="37">
        <v>158</v>
      </c>
    </row>
    <row r="67" spans="1:7" x14ac:dyDescent="0.25">
      <c r="A67" s="100"/>
      <c r="B67" s="36" t="s">
        <v>766</v>
      </c>
      <c r="C67" s="15">
        <v>0</v>
      </c>
      <c r="D67" s="15">
        <v>0</v>
      </c>
      <c r="E67" s="19"/>
      <c r="F67" s="15">
        <v>1</v>
      </c>
      <c r="G67" s="37">
        <v>1</v>
      </c>
    </row>
    <row r="68" spans="1:7" x14ac:dyDescent="0.25">
      <c r="A68" s="100"/>
      <c r="B68" s="36" t="s">
        <v>64</v>
      </c>
      <c r="C68" s="15">
        <v>116</v>
      </c>
      <c r="D68" s="15">
        <v>20</v>
      </c>
      <c r="E68" s="15">
        <v>15</v>
      </c>
      <c r="F68" s="15">
        <v>51</v>
      </c>
      <c r="G68" s="37">
        <v>202</v>
      </c>
    </row>
    <row r="69" spans="1:7" x14ac:dyDescent="0.25">
      <c r="A69" s="100"/>
      <c r="B69" s="36" t="s">
        <v>65</v>
      </c>
      <c r="C69" s="15">
        <v>122</v>
      </c>
      <c r="D69" s="15">
        <v>21</v>
      </c>
      <c r="E69" s="15">
        <v>22</v>
      </c>
      <c r="F69" s="15">
        <v>49</v>
      </c>
      <c r="G69" s="37">
        <v>214</v>
      </c>
    </row>
    <row r="70" spans="1:7" x14ac:dyDescent="0.25">
      <c r="A70" s="100"/>
      <c r="B70" s="36" t="s">
        <v>775</v>
      </c>
      <c r="C70" s="15">
        <v>18</v>
      </c>
      <c r="D70" s="15">
        <v>12</v>
      </c>
      <c r="E70" s="15">
        <v>3</v>
      </c>
      <c r="F70" s="15">
        <v>42</v>
      </c>
      <c r="G70" s="37">
        <v>75</v>
      </c>
    </row>
    <row r="71" spans="1:7" x14ac:dyDescent="0.25">
      <c r="A71" s="101"/>
      <c r="B71" s="36" t="s">
        <v>776</v>
      </c>
      <c r="C71" s="15">
        <v>1</v>
      </c>
      <c r="D71" s="15">
        <v>0</v>
      </c>
      <c r="E71" s="19"/>
      <c r="F71" s="15">
        <v>0</v>
      </c>
      <c r="G71" s="37">
        <v>1</v>
      </c>
    </row>
    <row r="72" spans="1:7" x14ac:dyDescent="0.25">
      <c r="A72" s="99" t="s">
        <v>777</v>
      </c>
      <c r="B72" s="36" t="s">
        <v>778</v>
      </c>
      <c r="C72" s="15">
        <v>46</v>
      </c>
      <c r="D72" s="15">
        <v>7</v>
      </c>
      <c r="E72" s="15">
        <v>7</v>
      </c>
      <c r="F72" s="15">
        <v>47</v>
      </c>
      <c r="G72" s="37">
        <v>107</v>
      </c>
    </row>
    <row r="73" spans="1:7" x14ac:dyDescent="0.25">
      <c r="A73" s="100"/>
      <c r="B73" s="36" t="s">
        <v>771</v>
      </c>
      <c r="C73" s="15">
        <v>3</v>
      </c>
      <c r="D73" s="15">
        <v>0</v>
      </c>
      <c r="E73" s="19"/>
      <c r="F73" s="15">
        <v>4</v>
      </c>
      <c r="G73" s="37">
        <v>7</v>
      </c>
    </row>
    <row r="74" spans="1:7" x14ac:dyDescent="0.25">
      <c r="A74" s="101"/>
      <c r="B74" s="36" t="s">
        <v>779</v>
      </c>
      <c r="C74" s="15">
        <v>1</v>
      </c>
      <c r="D74" s="15">
        <v>0</v>
      </c>
      <c r="E74" s="15">
        <v>1</v>
      </c>
      <c r="F74" s="15">
        <v>1</v>
      </c>
      <c r="G74" s="37">
        <v>3</v>
      </c>
    </row>
    <row r="75" spans="1:7" x14ac:dyDescent="0.25">
      <c r="A75" s="18"/>
    </row>
    <row r="76" spans="1:7" x14ac:dyDescent="0.25">
      <c r="A76" s="30" t="s">
        <v>780</v>
      </c>
    </row>
    <row r="77" spans="1:7" x14ac:dyDescent="0.25">
      <c r="A77" s="31"/>
      <c r="B77" s="32"/>
      <c r="C77" s="106" t="s">
        <v>7</v>
      </c>
      <c r="D77" s="107"/>
      <c r="E77" s="107"/>
      <c r="F77" s="107"/>
      <c r="G77" s="108" t="s">
        <v>3</v>
      </c>
    </row>
    <row r="78" spans="1:7" x14ac:dyDescent="0.25">
      <c r="A78" s="34"/>
      <c r="B78" s="35"/>
      <c r="C78" s="33" t="s">
        <v>729</v>
      </c>
      <c r="D78" s="33" t="s">
        <v>730</v>
      </c>
      <c r="E78" s="33" t="s">
        <v>731</v>
      </c>
      <c r="F78" s="33" t="s">
        <v>732</v>
      </c>
      <c r="G78" s="109"/>
    </row>
    <row r="79" spans="1:7" x14ac:dyDescent="0.25">
      <c r="A79" s="34"/>
      <c r="B79" s="35"/>
      <c r="C79" s="11" t="s">
        <v>3</v>
      </c>
      <c r="D79" s="11" t="s">
        <v>3</v>
      </c>
      <c r="E79" s="11" t="s">
        <v>3</v>
      </c>
      <c r="F79" s="11" t="s">
        <v>3</v>
      </c>
      <c r="G79" s="110"/>
    </row>
    <row r="80" spans="1:7" x14ac:dyDescent="0.25">
      <c r="A80" s="13" t="s">
        <v>748</v>
      </c>
      <c r="B80" s="38"/>
      <c r="C80" s="15">
        <v>0</v>
      </c>
      <c r="D80" s="15">
        <v>0</v>
      </c>
      <c r="E80" s="19"/>
      <c r="F80" s="19"/>
      <c r="G80" s="37">
        <v>0</v>
      </c>
    </row>
    <row r="81" spans="1:7" x14ac:dyDescent="0.25">
      <c r="A81" s="13" t="s">
        <v>749</v>
      </c>
      <c r="B81" s="38"/>
      <c r="C81" s="15">
        <v>0</v>
      </c>
      <c r="D81" s="15">
        <v>0</v>
      </c>
      <c r="E81" s="19"/>
      <c r="F81" s="19"/>
      <c r="G81" s="37">
        <v>0</v>
      </c>
    </row>
    <row r="82" spans="1:7" x14ac:dyDescent="0.25">
      <c r="A82" s="13" t="s">
        <v>750</v>
      </c>
      <c r="B82" s="38"/>
      <c r="C82" s="15">
        <v>7</v>
      </c>
      <c r="D82" s="15">
        <v>0</v>
      </c>
      <c r="E82" s="15">
        <v>3</v>
      </c>
      <c r="F82" s="15">
        <v>9</v>
      </c>
      <c r="G82" s="37">
        <v>19</v>
      </c>
    </row>
    <row r="83" spans="1:7" x14ac:dyDescent="0.25">
      <c r="A83" s="13" t="s">
        <v>751</v>
      </c>
      <c r="B83" s="38"/>
      <c r="C83" s="15">
        <v>6</v>
      </c>
      <c r="D83" s="15">
        <v>0</v>
      </c>
      <c r="E83" s="15">
        <v>2</v>
      </c>
      <c r="F83" s="15">
        <v>14</v>
      </c>
      <c r="G83" s="37">
        <v>22</v>
      </c>
    </row>
    <row r="84" spans="1:7" x14ac:dyDescent="0.25">
      <c r="A84" s="13" t="s">
        <v>752</v>
      </c>
      <c r="B84" s="38"/>
      <c r="C84" s="15">
        <v>2</v>
      </c>
      <c r="D84" s="15">
        <v>0</v>
      </c>
      <c r="E84" s="15">
        <v>1</v>
      </c>
      <c r="F84" s="15">
        <v>0</v>
      </c>
      <c r="G84" s="37">
        <v>3</v>
      </c>
    </row>
    <row r="85" spans="1:7" x14ac:dyDescent="0.25">
      <c r="A85" s="18"/>
    </row>
    <row r="86" spans="1:7" x14ac:dyDescent="0.25">
      <c r="A86" s="30" t="s">
        <v>781</v>
      </c>
    </row>
    <row r="87" spans="1:7" x14ac:dyDescent="0.25">
      <c r="A87" s="31"/>
      <c r="B87" s="32"/>
      <c r="C87" s="106" t="s">
        <v>7</v>
      </c>
      <c r="D87" s="107"/>
      <c r="E87" s="107"/>
      <c r="F87" s="107"/>
      <c r="G87" s="108" t="s">
        <v>3</v>
      </c>
    </row>
    <row r="88" spans="1:7" x14ac:dyDescent="0.25">
      <c r="A88" s="34"/>
      <c r="B88" s="35"/>
      <c r="C88" s="33" t="s">
        <v>729</v>
      </c>
      <c r="D88" s="33" t="s">
        <v>730</v>
      </c>
      <c r="E88" s="33" t="s">
        <v>731</v>
      </c>
      <c r="F88" s="33" t="s">
        <v>732</v>
      </c>
      <c r="G88" s="109"/>
    </row>
    <row r="89" spans="1:7" x14ac:dyDescent="0.25">
      <c r="A89" s="34"/>
      <c r="B89" s="35"/>
      <c r="C89" s="11" t="s">
        <v>3</v>
      </c>
      <c r="D89" s="11" t="s">
        <v>3</v>
      </c>
      <c r="E89" s="11" t="s">
        <v>3</v>
      </c>
      <c r="F89" s="11" t="s">
        <v>3</v>
      </c>
      <c r="G89" s="110"/>
    </row>
    <row r="90" spans="1:7" x14ac:dyDescent="0.25">
      <c r="A90" s="111"/>
      <c r="B90" s="36" t="s">
        <v>762</v>
      </c>
      <c r="C90" s="15">
        <v>12</v>
      </c>
      <c r="D90" s="15">
        <v>2</v>
      </c>
      <c r="E90" s="15">
        <v>2</v>
      </c>
      <c r="F90" s="15">
        <v>5</v>
      </c>
      <c r="G90" s="37">
        <v>21</v>
      </c>
    </row>
    <row r="91" spans="1:7" x14ac:dyDescent="0.25">
      <c r="A91" s="112"/>
      <c r="B91" s="36" t="s">
        <v>771</v>
      </c>
      <c r="C91" s="15">
        <v>1</v>
      </c>
      <c r="D91" s="15">
        <v>0</v>
      </c>
      <c r="E91" s="15">
        <v>1</v>
      </c>
      <c r="F91" s="15">
        <v>0</v>
      </c>
      <c r="G91" s="37">
        <v>2</v>
      </c>
    </row>
    <row r="92" spans="1:7" x14ac:dyDescent="0.25">
      <c r="A92" s="112"/>
      <c r="B92" s="36" t="s">
        <v>778</v>
      </c>
      <c r="C92" s="15">
        <v>10</v>
      </c>
      <c r="D92" s="15">
        <v>1</v>
      </c>
      <c r="E92" s="15">
        <v>1</v>
      </c>
      <c r="F92" s="15">
        <v>5</v>
      </c>
      <c r="G92" s="37">
        <v>17</v>
      </c>
    </row>
    <row r="93" spans="1:7" x14ac:dyDescent="0.25">
      <c r="A93" s="112"/>
      <c r="B93" s="36" t="s">
        <v>782</v>
      </c>
      <c r="C93" s="15">
        <v>11</v>
      </c>
      <c r="D93" s="15">
        <v>0</v>
      </c>
      <c r="E93" s="15">
        <v>1</v>
      </c>
      <c r="F93" s="15">
        <v>6</v>
      </c>
      <c r="G93" s="37">
        <v>18</v>
      </c>
    </row>
    <row r="94" spans="1:7" x14ac:dyDescent="0.25">
      <c r="A94" s="113"/>
      <c r="B94" s="36" t="s">
        <v>783</v>
      </c>
      <c r="C94" s="15">
        <v>2</v>
      </c>
      <c r="D94" s="15">
        <v>0</v>
      </c>
      <c r="E94" s="19"/>
      <c r="F94" s="15">
        <v>0</v>
      </c>
      <c r="G94" s="37">
        <v>2</v>
      </c>
    </row>
    <row r="95" spans="1:7" x14ac:dyDescent="0.25">
      <c r="A95" s="18"/>
    </row>
    <row r="96" spans="1:7" x14ac:dyDescent="0.25">
      <c r="A96" s="30" t="s">
        <v>784</v>
      </c>
    </row>
    <row r="97" spans="1:7" x14ac:dyDescent="0.25">
      <c r="A97" s="31"/>
      <c r="B97" s="32"/>
      <c r="C97" s="106" t="s">
        <v>7</v>
      </c>
      <c r="D97" s="107"/>
      <c r="E97" s="107"/>
      <c r="F97" s="107"/>
      <c r="G97" s="108" t="s">
        <v>3</v>
      </c>
    </row>
    <row r="98" spans="1:7" x14ac:dyDescent="0.25">
      <c r="A98" s="34"/>
      <c r="B98" s="35"/>
      <c r="C98" s="33" t="s">
        <v>729</v>
      </c>
      <c r="D98" s="33" t="s">
        <v>730</v>
      </c>
      <c r="E98" s="33" t="s">
        <v>731</v>
      </c>
      <c r="F98" s="33" t="s">
        <v>732</v>
      </c>
      <c r="G98" s="109"/>
    </row>
    <row r="99" spans="1:7" x14ac:dyDescent="0.25">
      <c r="A99" s="34"/>
      <c r="B99" s="35"/>
      <c r="C99" s="11" t="s">
        <v>3</v>
      </c>
      <c r="D99" s="11" t="s">
        <v>3</v>
      </c>
      <c r="E99" s="11" t="s">
        <v>3</v>
      </c>
      <c r="F99" s="11" t="s">
        <v>3</v>
      </c>
      <c r="G99" s="110"/>
    </row>
    <row r="100" spans="1:7" x14ac:dyDescent="0.25">
      <c r="A100" s="99" t="s">
        <v>785</v>
      </c>
      <c r="B100" s="36" t="s">
        <v>786</v>
      </c>
      <c r="C100" s="15">
        <v>2785</v>
      </c>
      <c r="D100" s="15">
        <v>804</v>
      </c>
      <c r="E100" s="15">
        <v>707</v>
      </c>
      <c r="F100" s="15">
        <v>3832</v>
      </c>
      <c r="G100" s="37">
        <v>8128</v>
      </c>
    </row>
    <row r="101" spans="1:7" x14ac:dyDescent="0.25">
      <c r="A101" s="101"/>
      <c r="B101" s="36" t="s">
        <v>787</v>
      </c>
      <c r="C101" s="15">
        <v>891</v>
      </c>
      <c r="D101" s="15">
        <v>383</v>
      </c>
      <c r="E101" s="15">
        <v>479</v>
      </c>
      <c r="F101" s="15">
        <v>1637</v>
      </c>
      <c r="G101" s="37">
        <v>3390</v>
      </c>
    </row>
    <row r="102" spans="1:7" x14ac:dyDescent="0.25">
      <c r="A102" s="99" t="s">
        <v>788</v>
      </c>
      <c r="B102" s="36" t="s">
        <v>786</v>
      </c>
      <c r="C102" s="15">
        <v>2665</v>
      </c>
      <c r="D102" s="15">
        <v>842</v>
      </c>
      <c r="E102" s="15">
        <v>639</v>
      </c>
      <c r="F102" s="15">
        <v>2288</v>
      </c>
      <c r="G102" s="37">
        <v>6434</v>
      </c>
    </row>
    <row r="103" spans="1:7" x14ac:dyDescent="0.25">
      <c r="A103" s="101"/>
      <c r="B103" s="36" t="s">
        <v>787</v>
      </c>
      <c r="C103" s="15">
        <v>2391</v>
      </c>
      <c r="D103" s="15">
        <v>453</v>
      </c>
      <c r="E103" s="15">
        <v>590</v>
      </c>
      <c r="F103" s="15">
        <v>1628</v>
      </c>
      <c r="G103" s="37">
        <v>5062</v>
      </c>
    </row>
    <row r="104" spans="1:7" x14ac:dyDescent="0.25">
      <c r="A104" s="99" t="s">
        <v>789</v>
      </c>
      <c r="B104" s="36" t="s">
        <v>786</v>
      </c>
      <c r="C104" s="15">
        <v>164</v>
      </c>
      <c r="D104" s="15">
        <v>54</v>
      </c>
      <c r="E104" s="15">
        <v>33</v>
      </c>
      <c r="F104" s="15">
        <v>235</v>
      </c>
      <c r="G104" s="37">
        <v>486</v>
      </c>
    </row>
    <row r="105" spans="1:7" x14ac:dyDescent="0.25">
      <c r="A105" s="101"/>
      <c r="B105" s="36" t="s">
        <v>787</v>
      </c>
      <c r="C105" s="15">
        <v>153</v>
      </c>
      <c r="D105" s="15">
        <v>26</v>
      </c>
      <c r="E105" s="15">
        <v>26</v>
      </c>
      <c r="F105" s="15">
        <v>218</v>
      </c>
      <c r="G105" s="37">
        <v>423</v>
      </c>
    </row>
    <row r="106" spans="1:7" x14ac:dyDescent="0.25">
      <c r="A106" s="99" t="s">
        <v>790</v>
      </c>
      <c r="B106" s="36" t="s">
        <v>786</v>
      </c>
      <c r="C106" s="19"/>
      <c r="D106" s="15">
        <v>0</v>
      </c>
      <c r="E106" s="19"/>
      <c r="F106" s="19"/>
      <c r="G106" s="37">
        <v>0</v>
      </c>
    </row>
    <row r="107" spans="1:7" x14ac:dyDescent="0.25">
      <c r="A107" s="101"/>
      <c r="B107" s="36" t="s">
        <v>787</v>
      </c>
      <c r="C107" s="19"/>
      <c r="D107" s="15">
        <v>0</v>
      </c>
      <c r="E107" s="19"/>
      <c r="F107" s="19"/>
      <c r="G107" s="37">
        <v>0</v>
      </c>
    </row>
    <row r="108" spans="1:7" x14ac:dyDescent="0.25">
      <c r="A108" s="18"/>
    </row>
    <row r="109" spans="1:7" x14ac:dyDescent="0.25">
      <c r="A109" s="30" t="s">
        <v>791</v>
      </c>
    </row>
    <row r="110" spans="1:7" x14ac:dyDescent="0.25">
      <c r="A110" s="31"/>
      <c r="B110" s="32"/>
      <c r="C110" s="106" t="s">
        <v>7</v>
      </c>
      <c r="D110" s="107"/>
      <c r="E110" s="107"/>
      <c r="F110" s="107"/>
      <c r="G110" s="108" t="s">
        <v>3</v>
      </c>
    </row>
    <row r="111" spans="1:7" x14ac:dyDescent="0.25">
      <c r="A111" s="34"/>
      <c r="B111" s="35"/>
      <c r="C111" s="33" t="s">
        <v>729</v>
      </c>
      <c r="D111" s="33" t="s">
        <v>730</v>
      </c>
      <c r="E111" s="33" t="s">
        <v>731</v>
      </c>
      <c r="F111" s="33" t="s">
        <v>732</v>
      </c>
      <c r="G111" s="109"/>
    </row>
    <row r="112" spans="1:7" x14ac:dyDescent="0.25">
      <c r="A112" s="34"/>
      <c r="B112" s="35"/>
      <c r="C112" s="11" t="s">
        <v>3</v>
      </c>
      <c r="D112" s="11" t="s">
        <v>3</v>
      </c>
      <c r="E112" s="11" t="s">
        <v>3</v>
      </c>
      <c r="F112" s="11" t="s">
        <v>3</v>
      </c>
      <c r="G112" s="110"/>
    </row>
    <row r="113" spans="1:7" x14ac:dyDescent="0.25">
      <c r="A113" s="39"/>
      <c r="B113" s="38"/>
      <c r="C113" s="15">
        <v>2088</v>
      </c>
      <c r="D113" s="15">
        <v>506</v>
      </c>
      <c r="E113" s="15">
        <v>587</v>
      </c>
      <c r="F113" s="15">
        <v>2505</v>
      </c>
      <c r="G113" s="37">
        <v>5686</v>
      </c>
    </row>
    <row r="114" spans="1:7" x14ac:dyDescent="0.25">
      <c r="A114" s="13" t="s">
        <v>792</v>
      </c>
      <c r="B114" s="38"/>
      <c r="C114" s="15">
        <v>0</v>
      </c>
      <c r="D114" s="15">
        <v>4</v>
      </c>
      <c r="E114" s="15">
        <v>2</v>
      </c>
      <c r="F114" s="15">
        <v>0</v>
      </c>
      <c r="G114" s="37">
        <v>6</v>
      </c>
    </row>
    <row r="115" spans="1:7" x14ac:dyDescent="0.25">
      <c r="A115" s="18"/>
    </row>
    <row r="116" spans="1:7" x14ac:dyDescent="0.25">
      <c r="A116" s="30" t="s">
        <v>793</v>
      </c>
    </row>
    <row r="117" spans="1:7" x14ac:dyDescent="0.25">
      <c r="A117" s="31"/>
      <c r="B117" s="32"/>
      <c r="C117" s="106" t="s">
        <v>7</v>
      </c>
      <c r="D117" s="107"/>
      <c r="E117" s="107"/>
      <c r="F117" s="107"/>
      <c r="G117" s="108" t="s">
        <v>3</v>
      </c>
    </row>
    <row r="118" spans="1:7" x14ac:dyDescent="0.25">
      <c r="A118" s="34"/>
      <c r="B118" s="35"/>
      <c r="C118" s="33" t="s">
        <v>729</v>
      </c>
      <c r="D118" s="33" t="s">
        <v>730</v>
      </c>
      <c r="E118" s="33" t="s">
        <v>731</v>
      </c>
      <c r="F118" s="33" t="s">
        <v>732</v>
      </c>
      <c r="G118" s="109"/>
    </row>
    <row r="119" spans="1:7" x14ac:dyDescent="0.25">
      <c r="A119" s="34"/>
      <c r="B119" s="35"/>
      <c r="C119" s="11" t="s">
        <v>3</v>
      </c>
      <c r="D119" s="11" t="s">
        <v>3</v>
      </c>
      <c r="E119" s="11" t="s">
        <v>3</v>
      </c>
      <c r="F119" s="11" t="s">
        <v>3</v>
      </c>
      <c r="G119" s="110"/>
    </row>
    <row r="120" spans="1:7" x14ac:dyDescent="0.25">
      <c r="A120" s="13" t="s">
        <v>794</v>
      </c>
      <c r="B120" s="38"/>
      <c r="C120" s="15">
        <v>1605</v>
      </c>
      <c r="D120" s="15">
        <v>253</v>
      </c>
      <c r="E120" s="15">
        <v>277</v>
      </c>
      <c r="F120" s="15">
        <v>1876</v>
      </c>
      <c r="G120" s="37">
        <v>4011</v>
      </c>
    </row>
    <row r="121" spans="1:7" x14ac:dyDescent="0.25">
      <c r="A121" s="13" t="s">
        <v>795</v>
      </c>
      <c r="B121" s="38"/>
      <c r="C121" s="15">
        <v>940</v>
      </c>
      <c r="D121" s="15">
        <v>513</v>
      </c>
      <c r="E121" s="15">
        <v>356</v>
      </c>
      <c r="F121" s="15">
        <v>1741</v>
      </c>
      <c r="G121" s="37">
        <v>3550</v>
      </c>
    </row>
    <row r="122" spans="1:7" x14ac:dyDescent="0.25">
      <c r="A122" s="13" t="s">
        <v>792</v>
      </c>
      <c r="B122" s="38"/>
      <c r="C122" s="15">
        <v>10</v>
      </c>
      <c r="D122" s="15">
        <v>6</v>
      </c>
      <c r="E122" s="15">
        <v>5</v>
      </c>
      <c r="F122" s="15">
        <v>13</v>
      </c>
      <c r="G122" s="37">
        <v>34</v>
      </c>
    </row>
    <row r="123" spans="1:7" x14ac:dyDescent="0.25">
      <c r="A123" s="18"/>
    </row>
    <row r="124" spans="1:7" x14ac:dyDescent="0.25">
      <c r="A124" s="30" t="s">
        <v>796</v>
      </c>
    </row>
    <row r="125" spans="1:7" x14ac:dyDescent="0.25">
      <c r="A125" s="31"/>
      <c r="B125" s="32"/>
      <c r="C125" s="106" t="s">
        <v>7</v>
      </c>
      <c r="D125" s="107"/>
      <c r="E125" s="107"/>
      <c r="F125" s="107"/>
      <c r="G125" s="108" t="s">
        <v>3</v>
      </c>
    </row>
    <row r="126" spans="1:7" x14ac:dyDescent="0.25">
      <c r="A126" s="34"/>
      <c r="B126" s="35"/>
      <c r="C126" s="33" t="s">
        <v>729</v>
      </c>
      <c r="D126" s="33" t="s">
        <v>730</v>
      </c>
      <c r="E126" s="33" t="s">
        <v>731</v>
      </c>
      <c r="F126" s="33" t="s">
        <v>732</v>
      </c>
      <c r="G126" s="109"/>
    </row>
    <row r="127" spans="1:7" x14ac:dyDescent="0.25">
      <c r="A127" s="34"/>
      <c r="B127" s="35"/>
      <c r="C127" s="11" t="s">
        <v>3</v>
      </c>
      <c r="D127" s="11" t="s">
        <v>3</v>
      </c>
      <c r="E127" s="11" t="s">
        <v>3</v>
      </c>
      <c r="F127" s="11" t="s">
        <v>3</v>
      </c>
      <c r="G127" s="110"/>
    </row>
    <row r="128" spans="1:7" x14ac:dyDescent="0.25">
      <c r="A128" s="99" t="s">
        <v>794</v>
      </c>
      <c r="B128" s="36" t="s">
        <v>797</v>
      </c>
      <c r="C128" s="15">
        <v>1385</v>
      </c>
      <c r="D128" s="15">
        <v>468</v>
      </c>
      <c r="E128" s="15">
        <v>198</v>
      </c>
      <c r="F128" s="15">
        <v>1349</v>
      </c>
      <c r="G128" s="37">
        <v>3400</v>
      </c>
    </row>
    <row r="129" spans="1:7" x14ac:dyDescent="0.25">
      <c r="A129" s="100"/>
      <c r="B129" s="36" t="s">
        <v>798</v>
      </c>
      <c r="C129" s="15">
        <v>289</v>
      </c>
      <c r="D129" s="15">
        <v>160</v>
      </c>
      <c r="E129" s="15">
        <v>56</v>
      </c>
      <c r="F129" s="15">
        <v>404</v>
      </c>
      <c r="G129" s="37">
        <v>909</v>
      </c>
    </row>
    <row r="130" spans="1:7" x14ac:dyDescent="0.25">
      <c r="A130" s="101"/>
      <c r="B130" s="36" t="s">
        <v>799</v>
      </c>
      <c r="C130" s="15">
        <v>566</v>
      </c>
      <c r="D130" s="15">
        <v>65</v>
      </c>
      <c r="E130" s="15">
        <v>232</v>
      </c>
      <c r="F130" s="15">
        <v>243</v>
      </c>
      <c r="G130" s="37">
        <v>1106</v>
      </c>
    </row>
    <row r="131" spans="1:7" x14ac:dyDescent="0.25">
      <c r="A131" s="99" t="s">
        <v>795</v>
      </c>
      <c r="B131" s="36" t="s">
        <v>800</v>
      </c>
      <c r="C131" s="15">
        <v>86</v>
      </c>
      <c r="D131" s="15">
        <v>58</v>
      </c>
      <c r="E131" s="15">
        <v>23</v>
      </c>
      <c r="F131" s="15">
        <v>95</v>
      </c>
      <c r="G131" s="37">
        <v>262</v>
      </c>
    </row>
    <row r="132" spans="1:7" x14ac:dyDescent="0.25">
      <c r="A132" s="101"/>
      <c r="B132" s="36" t="s">
        <v>799</v>
      </c>
      <c r="C132" s="15">
        <v>295</v>
      </c>
      <c r="D132" s="15">
        <v>108</v>
      </c>
      <c r="E132" s="15">
        <v>165</v>
      </c>
      <c r="F132" s="15">
        <v>206</v>
      </c>
      <c r="G132" s="37">
        <v>774</v>
      </c>
    </row>
    <row r="133" spans="1:7" x14ac:dyDescent="0.25">
      <c r="A133" s="13" t="s">
        <v>792</v>
      </c>
      <c r="B133" s="38"/>
      <c r="C133" s="15">
        <v>72</v>
      </c>
      <c r="D133" s="15">
        <v>20</v>
      </c>
      <c r="E133" s="15">
        <v>27</v>
      </c>
      <c r="F133" s="15">
        <v>36</v>
      </c>
      <c r="G133" s="37">
        <v>155</v>
      </c>
    </row>
    <row r="134" spans="1:7" x14ac:dyDescent="0.25">
      <c r="A134" s="18"/>
    </row>
    <row r="135" spans="1:7" x14ac:dyDescent="0.25">
      <c r="A135" s="30" t="s">
        <v>801</v>
      </c>
    </row>
    <row r="136" spans="1:7" x14ac:dyDescent="0.25">
      <c r="A136" s="31"/>
      <c r="B136" s="32"/>
      <c r="C136" s="106" t="s">
        <v>7</v>
      </c>
      <c r="D136" s="107"/>
      <c r="E136" s="107"/>
      <c r="F136" s="107"/>
      <c r="G136" s="108" t="s">
        <v>3</v>
      </c>
    </row>
    <row r="137" spans="1:7" x14ac:dyDescent="0.25">
      <c r="A137" s="34"/>
      <c r="B137" s="35"/>
      <c r="C137" s="33" t="s">
        <v>729</v>
      </c>
      <c r="D137" s="33" t="s">
        <v>730</v>
      </c>
      <c r="E137" s="33" t="s">
        <v>731</v>
      </c>
      <c r="F137" s="33" t="s">
        <v>732</v>
      </c>
      <c r="G137" s="109"/>
    </row>
    <row r="138" spans="1:7" x14ac:dyDescent="0.25">
      <c r="A138" s="34"/>
      <c r="B138" s="35"/>
      <c r="C138" s="11" t="s">
        <v>3</v>
      </c>
      <c r="D138" s="11" t="s">
        <v>3</v>
      </c>
      <c r="E138" s="11" t="s">
        <v>3</v>
      </c>
      <c r="F138" s="11" t="s">
        <v>3</v>
      </c>
      <c r="G138" s="110"/>
    </row>
    <row r="139" spans="1:7" x14ac:dyDescent="0.25">
      <c r="A139" s="99" t="s">
        <v>794</v>
      </c>
      <c r="B139" s="36" t="s">
        <v>797</v>
      </c>
      <c r="C139" s="15">
        <v>93</v>
      </c>
      <c r="D139" s="15">
        <v>29</v>
      </c>
      <c r="E139" s="15">
        <v>4</v>
      </c>
      <c r="F139" s="15">
        <v>162</v>
      </c>
      <c r="G139" s="37">
        <v>288</v>
      </c>
    </row>
    <row r="140" spans="1:7" x14ac:dyDescent="0.25">
      <c r="A140" s="100"/>
      <c r="B140" s="36" t="s">
        <v>798</v>
      </c>
      <c r="C140" s="15">
        <v>12</v>
      </c>
      <c r="D140" s="15">
        <v>13</v>
      </c>
      <c r="E140" s="15">
        <v>5</v>
      </c>
      <c r="F140" s="15">
        <v>16</v>
      </c>
      <c r="G140" s="37">
        <v>46</v>
      </c>
    </row>
    <row r="141" spans="1:7" x14ac:dyDescent="0.25">
      <c r="A141" s="101"/>
      <c r="B141" s="36" t="s">
        <v>799</v>
      </c>
      <c r="C141" s="15">
        <v>42</v>
      </c>
      <c r="D141" s="15">
        <v>3</v>
      </c>
      <c r="E141" s="15">
        <v>13</v>
      </c>
      <c r="F141" s="15">
        <v>25</v>
      </c>
      <c r="G141" s="37">
        <v>83</v>
      </c>
    </row>
    <row r="142" spans="1:7" x14ac:dyDescent="0.25">
      <c r="A142" s="99" t="s">
        <v>795</v>
      </c>
      <c r="B142" s="36" t="s">
        <v>800</v>
      </c>
      <c r="C142" s="15">
        <v>1</v>
      </c>
      <c r="D142" s="15">
        <v>3</v>
      </c>
      <c r="E142" s="15">
        <v>4</v>
      </c>
      <c r="F142" s="15">
        <v>5</v>
      </c>
      <c r="G142" s="37">
        <v>13</v>
      </c>
    </row>
    <row r="143" spans="1:7" x14ac:dyDescent="0.25">
      <c r="A143" s="101"/>
      <c r="B143" s="36" t="s">
        <v>799</v>
      </c>
      <c r="C143" s="15">
        <v>19</v>
      </c>
      <c r="D143" s="15">
        <v>3</v>
      </c>
      <c r="E143" s="15">
        <v>6</v>
      </c>
      <c r="F143" s="15">
        <v>16</v>
      </c>
      <c r="G143" s="37">
        <v>44</v>
      </c>
    </row>
    <row r="144" spans="1:7" x14ac:dyDescent="0.25">
      <c r="A144" s="13" t="s">
        <v>792</v>
      </c>
      <c r="B144" s="38"/>
      <c r="C144" s="15">
        <v>8</v>
      </c>
      <c r="D144" s="15">
        <v>3</v>
      </c>
      <c r="E144" s="15">
        <v>2</v>
      </c>
      <c r="F144" s="15">
        <v>10</v>
      </c>
      <c r="G144" s="37">
        <v>23</v>
      </c>
    </row>
    <row r="145" spans="1:7" x14ac:dyDescent="0.25">
      <c r="A145" s="18"/>
    </row>
    <row r="146" spans="1:7" x14ac:dyDescent="0.25">
      <c r="A146" s="30" t="s">
        <v>802</v>
      </c>
    </row>
    <row r="147" spans="1:7" x14ac:dyDescent="0.25">
      <c r="A147" s="31"/>
      <c r="B147" s="32"/>
      <c r="C147" s="106" t="s">
        <v>7</v>
      </c>
      <c r="D147" s="107"/>
      <c r="E147" s="107"/>
      <c r="F147" s="107"/>
      <c r="G147" s="108" t="s">
        <v>3</v>
      </c>
    </row>
    <row r="148" spans="1:7" x14ac:dyDescent="0.25">
      <c r="A148" s="34"/>
      <c r="B148" s="35"/>
      <c r="C148" s="33" t="s">
        <v>729</v>
      </c>
      <c r="D148" s="33" t="s">
        <v>730</v>
      </c>
      <c r="E148" s="33" t="s">
        <v>731</v>
      </c>
      <c r="F148" s="33" t="s">
        <v>732</v>
      </c>
      <c r="G148" s="109"/>
    </row>
    <row r="149" spans="1:7" x14ac:dyDescent="0.25">
      <c r="A149" s="34"/>
      <c r="B149" s="35"/>
      <c r="C149" s="11" t="s">
        <v>3</v>
      </c>
      <c r="D149" s="11" t="s">
        <v>3</v>
      </c>
      <c r="E149" s="11" t="s">
        <v>3</v>
      </c>
      <c r="F149" s="11" t="s">
        <v>3</v>
      </c>
      <c r="G149" s="110"/>
    </row>
    <row r="150" spans="1:7" x14ac:dyDescent="0.25">
      <c r="A150" s="99" t="s">
        <v>803</v>
      </c>
      <c r="B150" s="36" t="s">
        <v>804</v>
      </c>
      <c r="C150" s="19"/>
      <c r="D150" s="15">
        <v>0</v>
      </c>
      <c r="E150" s="19"/>
      <c r="F150" s="19"/>
      <c r="G150" s="37">
        <v>0</v>
      </c>
    </row>
    <row r="151" spans="1:7" x14ac:dyDescent="0.25">
      <c r="A151" s="101"/>
      <c r="B151" s="36" t="s">
        <v>35</v>
      </c>
      <c r="C151" s="19"/>
      <c r="D151" s="15">
        <v>0</v>
      </c>
      <c r="E151" s="19"/>
      <c r="F151" s="19"/>
      <c r="G151" s="37">
        <v>0</v>
      </c>
    </row>
    <row r="152" spans="1:7" x14ac:dyDescent="0.25">
      <c r="A152" s="99" t="s">
        <v>805</v>
      </c>
      <c r="B152" s="36" t="s">
        <v>804</v>
      </c>
      <c r="C152" s="15">
        <v>1053</v>
      </c>
      <c r="D152" s="15">
        <v>110</v>
      </c>
      <c r="E152" s="15">
        <v>485</v>
      </c>
      <c r="F152" s="15">
        <v>177</v>
      </c>
      <c r="G152" s="37">
        <v>1825</v>
      </c>
    </row>
    <row r="153" spans="1:7" x14ac:dyDescent="0.25">
      <c r="A153" s="101"/>
      <c r="B153" s="36" t="s">
        <v>35</v>
      </c>
      <c r="C153" s="15">
        <v>1462</v>
      </c>
      <c r="D153" s="15">
        <v>140</v>
      </c>
      <c r="E153" s="15">
        <v>802</v>
      </c>
      <c r="F153" s="15">
        <v>1583</v>
      </c>
      <c r="G153" s="37">
        <v>3987</v>
      </c>
    </row>
    <row r="154" spans="1:7" x14ac:dyDescent="0.25">
      <c r="A154" s="99" t="s">
        <v>806</v>
      </c>
      <c r="B154" s="36" t="s">
        <v>804</v>
      </c>
      <c r="C154" s="15">
        <v>7894</v>
      </c>
      <c r="D154" s="15">
        <v>2161</v>
      </c>
      <c r="E154" s="15">
        <v>2487</v>
      </c>
      <c r="F154" s="15">
        <v>9635</v>
      </c>
      <c r="G154" s="37">
        <v>22177</v>
      </c>
    </row>
    <row r="155" spans="1:7" x14ac:dyDescent="0.25">
      <c r="A155" s="101"/>
      <c r="B155" s="36" t="s">
        <v>35</v>
      </c>
      <c r="C155" s="15">
        <v>15212</v>
      </c>
      <c r="D155" s="15">
        <v>4054</v>
      </c>
      <c r="E155" s="15">
        <v>4994</v>
      </c>
      <c r="F155" s="15">
        <v>20738</v>
      </c>
      <c r="G155" s="37">
        <v>44998</v>
      </c>
    </row>
    <row r="156" spans="1:7" x14ac:dyDescent="0.25">
      <c r="A156" s="99" t="s">
        <v>807</v>
      </c>
      <c r="B156" s="36" t="s">
        <v>804</v>
      </c>
      <c r="C156" s="15">
        <v>1053</v>
      </c>
      <c r="D156" s="15">
        <v>327</v>
      </c>
      <c r="E156" s="15">
        <v>485</v>
      </c>
      <c r="F156" s="15">
        <v>2227</v>
      </c>
      <c r="G156" s="37">
        <v>4092</v>
      </c>
    </row>
    <row r="157" spans="1:7" x14ac:dyDescent="0.25">
      <c r="A157" s="101"/>
      <c r="B157" s="36" t="s">
        <v>35</v>
      </c>
      <c r="C157" s="15">
        <v>1462</v>
      </c>
      <c r="D157" s="15">
        <v>466</v>
      </c>
      <c r="E157" s="15">
        <v>802</v>
      </c>
      <c r="F157" s="15">
        <v>4126</v>
      </c>
      <c r="G157" s="37">
        <v>6856</v>
      </c>
    </row>
    <row r="158" spans="1:7" x14ac:dyDescent="0.25">
      <c r="A158" s="18"/>
    </row>
    <row r="159" spans="1:7" x14ac:dyDescent="0.25">
      <c r="A159" s="30" t="s">
        <v>808</v>
      </c>
    </row>
    <row r="160" spans="1:7" x14ac:dyDescent="0.25">
      <c r="A160" s="31"/>
      <c r="B160" s="32"/>
      <c r="C160" s="106" t="s">
        <v>7</v>
      </c>
      <c r="D160" s="107"/>
      <c r="E160" s="107"/>
      <c r="F160" s="107"/>
      <c r="G160" s="108" t="s">
        <v>3</v>
      </c>
    </row>
    <row r="161" spans="1:7" x14ac:dyDescent="0.25">
      <c r="A161" s="34"/>
      <c r="B161" s="35"/>
      <c r="C161" s="33" t="s">
        <v>729</v>
      </c>
      <c r="D161" s="33" t="s">
        <v>730</v>
      </c>
      <c r="E161" s="33" t="s">
        <v>731</v>
      </c>
      <c r="F161" s="33" t="s">
        <v>732</v>
      </c>
      <c r="G161" s="109"/>
    </row>
    <row r="162" spans="1:7" x14ac:dyDescent="0.25">
      <c r="A162" s="34"/>
      <c r="B162" s="35"/>
      <c r="C162" s="11" t="s">
        <v>3</v>
      </c>
      <c r="D162" s="11" t="s">
        <v>3</v>
      </c>
      <c r="E162" s="11" t="s">
        <v>3</v>
      </c>
      <c r="F162" s="11" t="s">
        <v>3</v>
      </c>
      <c r="G162" s="110"/>
    </row>
    <row r="163" spans="1:7" x14ac:dyDescent="0.25">
      <c r="A163" s="99" t="s">
        <v>809</v>
      </c>
      <c r="B163" s="36" t="s">
        <v>810</v>
      </c>
      <c r="C163" s="15">
        <v>238</v>
      </c>
      <c r="D163" s="15">
        <v>63</v>
      </c>
      <c r="E163" s="15">
        <v>54</v>
      </c>
      <c r="F163" s="15">
        <v>173</v>
      </c>
      <c r="G163" s="37">
        <v>528</v>
      </c>
    </row>
    <row r="164" spans="1:7" x14ac:dyDescent="0.25">
      <c r="A164" s="101"/>
      <c r="B164" s="36" t="s">
        <v>811</v>
      </c>
      <c r="C164" s="15">
        <v>15</v>
      </c>
      <c r="D164" s="15">
        <v>1</v>
      </c>
      <c r="E164" s="15">
        <v>10</v>
      </c>
      <c r="F164" s="15">
        <v>28</v>
      </c>
      <c r="G164" s="37">
        <v>54</v>
      </c>
    </row>
    <row r="165" spans="1:7" x14ac:dyDescent="0.25">
      <c r="A165" s="99" t="s">
        <v>812</v>
      </c>
      <c r="B165" s="36" t="s">
        <v>810</v>
      </c>
      <c r="C165" s="15">
        <v>0</v>
      </c>
      <c r="D165" s="15">
        <v>0</v>
      </c>
      <c r="E165" s="19"/>
      <c r="F165" s="15">
        <v>0</v>
      </c>
      <c r="G165" s="37">
        <v>0</v>
      </c>
    </row>
    <row r="166" spans="1:7" x14ac:dyDescent="0.25">
      <c r="A166" s="101"/>
      <c r="B166" s="36" t="s">
        <v>811</v>
      </c>
      <c r="C166" s="15">
        <v>0</v>
      </c>
      <c r="D166" s="15">
        <v>0</v>
      </c>
      <c r="E166" s="19"/>
      <c r="F166" s="15">
        <v>0</v>
      </c>
      <c r="G166" s="37">
        <v>0</v>
      </c>
    </row>
    <row r="167" spans="1:7" x14ac:dyDescent="0.25">
      <c r="A167" s="99" t="s">
        <v>813</v>
      </c>
      <c r="B167" s="36" t="s">
        <v>810</v>
      </c>
      <c r="C167" s="15">
        <v>238</v>
      </c>
      <c r="D167" s="15">
        <v>0</v>
      </c>
      <c r="E167" s="15">
        <v>5</v>
      </c>
      <c r="F167" s="15">
        <v>229</v>
      </c>
      <c r="G167" s="37">
        <v>472</v>
      </c>
    </row>
    <row r="168" spans="1:7" x14ac:dyDescent="0.25">
      <c r="A168" s="101"/>
      <c r="B168" s="36" t="s">
        <v>814</v>
      </c>
      <c r="C168" s="15">
        <v>18</v>
      </c>
      <c r="D168" s="15">
        <v>0</v>
      </c>
      <c r="E168" s="19"/>
      <c r="F168" s="15">
        <v>10</v>
      </c>
      <c r="G168" s="37">
        <v>28</v>
      </c>
    </row>
    <row r="169" spans="1:7" x14ac:dyDescent="0.25">
      <c r="A169" s="18"/>
    </row>
    <row r="170" spans="1:7" x14ac:dyDescent="0.25">
      <c r="A170" s="30" t="s">
        <v>50</v>
      </c>
    </row>
    <row r="171" spans="1:7" x14ac:dyDescent="0.25">
      <c r="A171" s="31"/>
      <c r="B171" s="32"/>
      <c r="C171" s="106" t="s">
        <v>7</v>
      </c>
      <c r="D171" s="107"/>
      <c r="E171" s="107"/>
      <c r="F171" s="107"/>
      <c r="G171" s="108" t="s">
        <v>3</v>
      </c>
    </row>
    <row r="172" spans="1:7" x14ac:dyDescent="0.25">
      <c r="A172" s="34"/>
      <c r="B172" s="35"/>
      <c r="C172" s="33" t="s">
        <v>729</v>
      </c>
      <c r="D172" s="33" t="s">
        <v>730</v>
      </c>
      <c r="E172" s="33" t="s">
        <v>731</v>
      </c>
      <c r="F172" s="33" t="s">
        <v>732</v>
      </c>
      <c r="G172" s="109"/>
    </row>
    <row r="173" spans="1:7" x14ac:dyDescent="0.25">
      <c r="A173" s="34"/>
      <c r="B173" s="35"/>
      <c r="C173" s="11" t="s">
        <v>3</v>
      </c>
      <c r="D173" s="11" t="s">
        <v>3</v>
      </c>
      <c r="E173" s="11" t="s">
        <v>3</v>
      </c>
      <c r="F173" s="11" t="s">
        <v>3</v>
      </c>
      <c r="G173" s="110"/>
    </row>
    <row r="174" spans="1:7" x14ac:dyDescent="0.25">
      <c r="A174" s="13" t="s">
        <v>815</v>
      </c>
      <c r="B174" s="38"/>
      <c r="C174" s="15">
        <v>288</v>
      </c>
      <c r="D174" s="15">
        <v>138</v>
      </c>
      <c r="E174" s="15">
        <v>155</v>
      </c>
      <c r="F174" s="15">
        <v>200</v>
      </c>
      <c r="G174" s="37">
        <v>781</v>
      </c>
    </row>
    <row r="175" spans="1:7" x14ac:dyDescent="0.25">
      <c r="A175" s="99" t="s">
        <v>52</v>
      </c>
      <c r="B175" s="36" t="s">
        <v>53</v>
      </c>
      <c r="C175" s="15">
        <v>12</v>
      </c>
      <c r="D175" s="15">
        <v>2</v>
      </c>
      <c r="E175" s="15">
        <v>7</v>
      </c>
      <c r="F175" s="15">
        <v>15</v>
      </c>
      <c r="G175" s="37">
        <v>36</v>
      </c>
    </row>
    <row r="176" spans="1:7" x14ac:dyDescent="0.25">
      <c r="A176" s="100"/>
      <c r="B176" s="36" t="s">
        <v>54</v>
      </c>
      <c r="C176" s="15">
        <v>79</v>
      </c>
      <c r="D176" s="15">
        <v>59</v>
      </c>
      <c r="E176" s="15">
        <v>25</v>
      </c>
      <c r="F176" s="15">
        <v>52</v>
      </c>
      <c r="G176" s="37">
        <v>215</v>
      </c>
    </row>
    <row r="177" spans="1:7" x14ac:dyDescent="0.25">
      <c r="A177" s="100"/>
      <c r="B177" s="36" t="s">
        <v>55</v>
      </c>
      <c r="C177" s="15">
        <v>15</v>
      </c>
      <c r="D177" s="15">
        <v>1</v>
      </c>
      <c r="E177" s="15">
        <v>36</v>
      </c>
      <c r="F177" s="15">
        <v>22</v>
      </c>
      <c r="G177" s="37">
        <v>74</v>
      </c>
    </row>
    <row r="178" spans="1:7" x14ac:dyDescent="0.25">
      <c r="A178" s="100"/>
      <c r="B178" s="36" t="s">
        <v>56</v>
      </c>
      <c r="C178" s="15">
        <v>7</v>
      </c>
      <c r="D178" s="15">
        <v>26</v>
      </c>
      <c r="E178" s="15">
        <v>7</v>
      </c>
      <c r="F178" s="15">
        <v>32</v>
      </c>
      <c r="G178" s="37">
        <v>72</v>
      </c>
    </row>
    <row r="179" spans="1:7" x14ac:dyDescent="0.25">
      <c r="A179" s="100"/>
      <c r="B179" s="36" t="s">
        <v>57</v>
      </c>
      <c r="C179" s="15">
        <v>173</v>
      </c>
      <c r="D179" s="15">
        <v>50</v>
      </c>
      <c r="E179" s="15">
        <v>78</v>
      </c>
      <c r="F179" s="15">
        <v>76</v>
      </c>
      <c r="G179" s="37">
        <v>377</v>
      </c>
    </row>
    <row r="180" spans="1:7" x14ac:dyDescent="0.25">
      <c r="A180" s="101"/>
      <c r="B180" s="36" t="s">
        <v>58</v>
      </c>
      <c r="C180" s="15">
        <v>2</v>
      </c>
      <c r="D180" s="15">
        <v>0</v>
      </c>
      <c r="E180" s="15">
        <v>2</v>
      </c>
      <c r="F180" s="15">
        <v>3</v>
      </c>
      <c r="G180" s="37">
        <v>7</v>
      </c>
    </row>
    <row r="181" spans="1:7" x14ac:dyDescent="0.25">
      <c r="A181" s="99" t="s">
        <v>59</v>
      </c>
      <c r="B181" s="36" t="s">
        <v>816</v>
      </c>
      <c r="C181" s="15">
        <v>97</v>
      </c>
      <c r="D181" s="15">
        <v>62</v>
      </c>
      <c r="E181" s="15">
        <v>19</v>
      </c>
      <c r="F181" s="15">
        <v>91</v>
      </c>
      <c r="G181" s="37">
        <v>269</v>
      </c>
    </row>
    <row r="182" spans="1:7" x14ac:dyDescent="0.25">
      <c r="A182" s="101"/>
      <c r="B182" s="36" t="s">
        <v>62</v>
      </c>
      <c r="C182" s="15">
        <v>209</v>
      </c>
      <c r="D182" s="15">
        <v>91</v>
      </c>
      <c r="E182" s="15">
        <v>143</v>
      </c>
      <c r="F182" s="15">
        <v>120</v>
      </c>
      <c r="G182" s="37">
        <v>563</v>
      </c>
    </row>
    <row r="183" spans="1:7" x14ac:dyDescent="0.25">
      <c r="A183" s="99" t="s">
        <v>63</v>
      </c>
      <c r="B183" s="36" t="s">
        <v>64</v>
      </c>
      <c r="C183" s="15">
        <v>34</v>
      </c>
      <c r="D183" s="15">
        <v>30</v>
      </c>
      <c r="E183" s="15">
        <v>36</v>
      </c>
      <c r="F183" s="15">
        <v>50</v>
      </c>
      <c r="G183" s="37">
        <v>150</v>
      </c>
    </row>
    <row r="184" spans="1:7" x14ac:dyDescent="0.25">
      <c r="A184" s="101"/>
      <c r="B184" s="36" t="s">
        <v>65</v>
      </c>
      <c r="C184" s="15">
        <v>39</v>
      </c>
      <c r="D184" s="15">
        <v>15</v>
      </c>
      <c r="E184" s="15">
        <v>29</v>
      </c>
      <c r="F184" s="15">
        <v>40</v>
      </c>
      <c r="G184" s="37">
        <v>123</v>
      </c>
    </row>
    <row r="185" spans="1:7" x14ac:dyDescent="0.25">
      <c r="A185" s="13" t="s">
        <v>66</v>
      </c>
      <c r="B185" s="38"/>
      <c r="C185" s="15">
        <v>0</v>
      </c>
      <c r="D185" s="15">
        <v>0</v>
      </c>
      <c r="E185" s="19"/>
      <c r="F185" s="15">
        <v>0</v>
      </c>
      <c r="G185" s="37">
        <v>0</v>
      </c>
    </row>
    <row r="186" spans="1:7" x14ac:dyDescent="0.25">
      <c r="A186" s="18"/>
    </row>
    <row r="187" spans="1:7" x14ac:dyDescent="0.25">
      <c r="A187" s="30" t="s">
        <v>817</v>
      </c>
    </row>
    <row r="188" spans="1:7" x14ac:dyDescent="0.25">
      <c r="A188" s="31"/>
      <c r="B188" s="32"/>
      <c r="C188" s="106" t="s">
        <v>7</v>
      </c>
      <c r="D188" s="107"/>
      <c r="E188" s="107"/>
      <c r="F188" s="107"/>
      <c r="G188" s="108" t="s">
        <v>3</v>
      </c>
    </row>
    <row r="189" spans="1:7" x14ac:dyDescent="0.25">
      <c r="A189" s="34"/>
      <c r="B189" s="35"/>
      <c r="C189" s="33" t="s">
        <v>729</v>
      </c>
      <c r="D189" s="33" t="s">
        <v>730</v>
      </c>
      <c r="E189" s="33" t="s">
        <v>731</v>
      </c>
      <c r="F189" s="33" t="s">
        <v>732</v>
      </c>
      <c r="G189" s="109"/>
    </row>
    <row r="190" spans="1:7" x14ac:dyDescent="0.25">
      <c r="A190" s="34"/>
      <c r="B190" s="35"/>
      <c r="C190" s="11" t="s">
        <v>3</v>
      </c>
      <c r="D190" s="11" t="s">
        <v>3</v>
      </c>
      <c r="E190" s="11" t="s">
        <v>3</v>
      </c>
      <c r="F190" s="11" t="s">
        <v>3</v>
      </c>
      <c r="G190" s="110"/>
    </row>
    <row r="191" spans="1:7" x14ac:dyDescent="0.25">
      <c r="A191" s="99" t="s">
        <v>818</v>
      </c>
      <c r="B191" s="36" t="s">
        <v>819</v>
      </c>
      <c r="C191" s="15">
        <v>579</v>
      </c>
      <c r="D191" s="15">
        <v>714</v>
      </c>
      <c r="E191" s="19"/>
      <c r="F191" s="15">
        <v>655</v>
      </c>
      <c r="G191" s="37">
        <v>1948</v>
      </c>
    </row>
    <row r="192" spans="1:7" x14ac:dyDescent="0.25">
      <c r="A192" s="100"/>
      <c r="B192" s="36" t="s">
        <v>820</v>
      </c>
      <c r="C192" s="15">
        <v>141</v>
      </c>
      <c r="D192" s="15">
        <v>174</v>
      </c>
      <c r="E192" s="19"/>
      <c r="F192" s="15">
        <v>334</v>
      </c>
      <c r="G192" s="37">
        <v>649</v>
      </c>
    </row>
    <row r="193" spans="1:7" x14ac:dyDescent="0.25">
      <c r="A193" s="100"/>
      <c r="B193" s="36" t="s">
        <v>821</v>
      </c>
      <c r="C193" s="15">
        <v>292</v>
      </c>
      <c r="D193" s="15">
        <v>450</v>
      </c>
      <c r="E193" s="19"/>
      <c r="F193" s="15">
        <v>320</v>
      </c>
      <c r="G193" s="37">
        <v>1062</v>
      </c>
    </row>
    <row r="194" spans="1:7" x14ac:dyDescent="0.25">
      <c r="A194" s="100"/>
      <c r="B194" s="36" t="s">
        <v>822</v>
      </c>
      <c r="C194" s="15">
        <v>60</v>
      </c>
      <c r="D194" s="15">
        <v>81</v>
      </c>
      <c r="E194" s="19"/>
      <c r="F194" s="15">
        <v>51</v>
      </c>
      <c r="G194" s="37">
        <v>192</v>
      </c>
    </row>
    <row r="195" spans="1:7" x14ac:dyDescent="0.25">
      <c r="A195" s="100"/>
      <c r="B195" s="36" t="s">
        <v>823</v>
      </c>
      <c r="C195" s="19"/>
      <c r="D195" s="15">
        <v>0</v>
      </c>
      <c r="E195" s="19"/>
      <c r="F195" s="15">
        <v>0</v>
      </c>
      <c r="G195" s="37">
        <v>0</v>
      </c>
    </row>
    <row r="196" spans="1:7" x14ac:dyDescent="0.25">
      <c r="A196" s="100"/>
      <c r="B196" s="36" t="s">
        <v>824</v>
      </c>
      <c r="C196" s="19"/>
      <c r="D196" s="15">
        <v>0</v>
      </c>
      <c r="E196" s="19"/>
      <c r="F196" s="15">
        <v>0</v>
      </c>
      <c r="G196" s="37">
        <v>0</v>
      </c>
    </row>
    <row r="197" spans="1:7" x14ac:dyDescent="0.25">
      <c r="A197" s="100"/>
      <c r="B197" s="36" t="s">
        <v>825</v>
      </c>
      <c r="C197" s="15">
        <v>4</v>
      </c>
      <c r="D197" s="15">
        <v>36</v>
      </c>
      <c r="E197" s="19"/>
      <c r="F197" s="15">
        <v>1122</v>
      </c>
      <c r="G197" s="37">
        <v>1162</v>
      </c>
    </row>
    <row r="198" spans="1:7" x14ac:dyDescent="0.25">
      <c r="A198" s="100"/>
      <c r="B198" s="36" t="s">
        <v>826</v>
      </c>
      <c r="C198" s="15">
        <v>1</v>
      </c>
      <c r="D198" s="15">
        <v>0</v>
      </c>
      <c r="E198" s="19"/>
      <c r="F198" s="15">
        <v>1</v>
      </c>
      <c r="G198" s="37">
        <v>2</v>
      </c>
    </row>
    <row r="199" spans="1:7" x14ac:dyDescent="0.25">
      <c r="A199" s="100"/>
      <c r="B199" s="36" t="s">
        <v>827</v>
      </c>
      <c r="C199" s="15">
        <v>1</v>
      </c>
      <c r="D199" s="15">
        <v>183</v>
      </c>
      <c r="E199" s="19"/>
      <c r="F199" s="15">
        <v>121</v>
      </c>
      <c r="G199" s="37">
        <v>305</v>
      </c>
    </row>
    <row r="200" spans="1:7" ht="22.5" x14ac:dyDescent="0.25">
      <c r="A200" s="100"/>
      <c r="B200" s="36" t="s">
        <v>828</v>
      </c>
      <c r="C200" s="15">
        <v>128</v>
      </c>
      <c r="D200" s="15">
        <v>275</v>
      </c>
      <c r="E200" s="19"/>
      <c r="F200" s="15">
        <v>732</v>
      </c>
      <c r="G200" s="37">
        <v>1135</v>
      </c>
    </row>
    <row r="201" spans="1:7" x14ac:dyDescent="0.25">
      <c r="A201" s="100"/>
      <c r="B201" s="36" t="s">
        <v>829</v>
      </c>
      <c r="C201" s="15">
        <v>10</v>
      </c>
      <c r="D201" s="15">
        <v>68</v>
      </c>
      <c r="E201" s="19"/>
      <c r="F201" s="15">
        <v>76</v>
      </c>
      <c r="G201" s="37">
        <v>154</v>
      </c>
    </row>
    <row r="202" spans="1:7" x14ac:dyDescent="0.25">
      <c r="A202" s="100"/>
      <c r="B202" s="36" t="s">
        <v>830</v>
      </c>
      <c r="C202" s="19"/>
      <c r="D202" s="15">
        <v>363</v>
      </c>
      <c r="E202" s="19"/>
      <c r="F202" s="15">
        <v>559</v>
      </c>
      <c r="G202" s="37">
        <v>922</v>
      </c>
    </row>
    <row r="203" spans="1:7" x14ac:dyDescent="0.25">
      <c r="A203" s="100"/>
      <c r="B203" s="36" t="s">
        <v>831</v>
      </c>
      <c r="C203" s="15">
        <v>2</v>
      </c>
      <c r="D203" s="15">
        <v>0</v>
      </c>
      <c r="E203" s="19"/>
      <c r="F203" s="15">
        <v>1</v>
      </c>
      <c r="G203" s="37">
        <v>3</v>
      </c>
    </row>
    <row r="204" spans="1:7" x14ac:dyDescent="0.25">
      <c r="A204" s="100"/>
      <c r="B204" s="36" t="s">
        <v>832</v>
      </c>
      <c r="C204" s="19"/>
      <c r="D204" s="15">
        <v>0</v>
      </c>
      <c r="E204" s="19"/>
      <c r="F204" s="15">
        <v>1</v>
      </c>
      <c r="G204" s="37">
        <v>1</v>
      </c>
    </row>
    <row r="205" spans="1:7" x14ac:dyDescent="0.25">
      <c r="A205" s="100"/>
      <c r="B205" s="36" t="s">
        <v>833</v>
      </c>
      <c r="C205" s="15">
        <v>4</v>
      </c>
      <c r="D205" s="15">
        <v>5</v>
      </c>
      <c r="E205" s="19"/>
      <c r="F205" s="15">
        <v>8</v>
      </c>
      <c r="G205" s="37">
        <v>17</v>
      </c>
    </row>
    <row r="206" spans="1:7" x14ac:dyDescent="0.25">
      <c r="A206" s="100"/>
      <c r="B206" s="36" t="s">
        <v>834</v>
      </c>
      <c r="C206" s="15">
        <v>2</v>
      </c>
      <c r="D206" s="15">
        <v>2</v>
      </c>
      <c r="E206" s="19"/>
      <c r="F206" s="15">
        <v>0</v>
      </c>
      <c r="G206" s="37">
        <v>4</v>
      </c>
    </row>
    <row r="207" spans="1:7" x14ac:dyDescent="0.25">
      <c r="A207" s="100"/>
      <c r="B207" s="36" t="s">
        <v>835</v>
      </c>
      <c r="C207" s="15">
        <v>6</v>
      </c>
      <c r="D207" s="15">
        <v>4</v>
      </c>
      <c r="E207" s="19"/>
      <c r="F207" s="15">
        <v>3</v>
      </c>
      <c r="G207" s="37">
        <v>13</v>
      </c>
    </row>
    <row r="208" spans="1:7" x14ac:dyDescent="0.25">
      <c r="A208" s="100"/>
      <c r="B208" s="36" t="s">
        <v>836</v>
      </c>
      <c r="C208" s="19"/>
      <c r="D208" s="15">
        <v>0</v>
      </c>
      <c r="E208" s="19"/>
      <c r="F208" s="15">
        <v>0</v>
      </c>
      <c r="G208" s="37">
        <v>0</v>
      </c>
    </row>
    <row r="209" spans="1:7" x14ac:dyDescent="0.25">
      <c r="A209" s="100"/>
      <c r="B209" s="36" t="s">
        <v>837</v>
      </c>
      <c r="C209" s="15">
        <v>2</v>
      </c>
      <c r="D209" s="15">
        <v>28</v>
      </c>
      <c r="E209" s="19"/>
      <c r="F209" s="15">
        <v>1</v>
      </c>
      <c r="G209" s="37">
        <v>31</v>
      </c>
    </row>
    <row r="210" spans="1:7" x14ac:dyDescent="0.25">
      <c r="A210" s="100"/>
      <c r="B210" s="36" t="s">
        <v>838</v>
      </c>
      <c r="C210" s="15">
        <v>18</v>
      </c>
      <c r="D210" s="15">
        <v>0</v>
      </c>
      <c r="E210" s="19"/>
      <c r="F210" s="19"/>
      <c r="G210" s="37">
        <v>18</v>
      </c>
    </row>
    <row r="211" spans="1:7" x14ac:dyDescent="0.25">
      <c r="A211" s="100"/>
      <c r="B211" s="36" t="s">
        <v>839</v>
      </c>
      <c r="C211" s="15">
        <v>336</v>
      </c>
      <c r="D211" s="15">
        <v>266</v>
      </c>
      <c r="E211" s="19"/>
      <c r="F211" s="15">
        <v>542</v>
      </c>
      <c r="G211" s="37">
        <v>1144</v>
      </c>
    </row>
    <row r="212" spans="1:7" x14ac:dyDescent="0.25">
      <c r="A212" s="100"/>
      <c r="B212" s="36" t="s">
        <v>840</v>
      </c>
      <c r="C212" s="15">
        <v>292</v>
      </c>
      <c r="D212" s="15">
        <v>453</v>
      </c>
      <c r="E212" s="19"/>
      <c r="F212" s="15">
        <v>320</v>
      </c>
      <c r="G212" s="37">
        <v>1065</v>
      </c>
    </row>
    <row r="213" spans="1:7" x14ac:dyDescent="0.25">
      <c r="A213" s="100"/>
      <c r="B213" s="36" t="s">
        <v>841</v>
      </c>
      <c r="C213" s="15">
        <v>4</v>
      </c>
      <c r="D213" s="15">
        <v>2</v>
      </c>
      <c r="E213" s="19"/>
      <c r="F213" s="15">
        <v>11</v>
      </c>
      <c r="G213" s="37">
        <v>17</v>
      </c>
    </row>
    <row r="214" spans="1:7" x14ac:dyDescent="0.25">
      <c r="A214" s="100"/>
      <c r="B214" s="36" t="s">
        <v>842</v>
      </c>
      <c r="C214" s="15">
        <v>1</v>
      </c>
      <c r="D214" s="15">
        <v>4</v>
      </c>
      <c r="E214" s="19"/>
      <c r="F214" s="15">
        <v>3</v>
      </c>
      <c r="G214" s="37">
        <v>8</v>
      </c>
    </row>
    <row r="215" spans="1:7" x14ac:dyDescent="0.25">
      <c r="A215" s="100"/>
      <c r="B215" s="36" t="s">
        <v>843</v>
      </c>
      <c r="C215" s="15">
        <v>9</v>
      </c>
      <c r="D215" s="15">
        <v>0</v>
      </c>
      <c r="E215" s="19"/>
      <c r="F215" s="15">
        <v>0</v>
      </c>
      <c r="G215" s="37">
        <v>9</v>
      </c>
    </row>
    <row r="216" spans="1:7" x14ac:dyDescent="0.25">
      <c r="A216" s="100"/>
      <c r="B216" s="36" t="s">
        <v>844</v>
      </c>
      <c r="C216" s="19"/>
      <c r="D216" s="15">
        <v>2</v>
      </c>
      <c r="E216" s="19"/>
      <c r="F216" s="15">
        <v>2</v>
      </c>
      <c r="G216" s="37">
        <v>4</v>
      </c>
    </row>
    <row r="217" spans="1:7" x14ac:dyDescent="0.25">
      <c r="A217" s="100"/>
      <c r="B217" s="36" t="s">
        <v>845</v>
      </c>
      <c r="C217" s="19"/>
      <c r="D217" s="15">
        <v>0</v>
      </c>
      <c r="E217" s="19"/>
      <c r="F217" s="15">
        <v>0</v>
      </c>
      <c r="G217" s="37">
        <v>0</v>
      </c>
    </row>
    <row r="218" spans="1:7" x14ac:dyDescent="0.25">
      <c r="A218" s="100"/>
      <c r="B218" s="36" t="s">
        <v>846</v>
      </c>
      <c r="C218" s="15">
        <v>1</v>
      </c>
      <c r="D218" s="15">
        <v>15</v>
      </c>
      <c r="E218" s="19"/>
      <c r="F218" s="15">
        <v>3</v>
      </c>
      <c r="G218" s="37">
        <v>19</v>
      </c>
    </row>
    <row r="219" spans="1:7" x14ac:dyDescent="0.25">
      <c r="A219" s="100"/>
      <c r="B219" s="36" t="s">
        <v>847</v>
      </c>
      <c r="C219" s="15">
        <v>25</v>
      </c>
      <c r="D219" s="15">
        <v>80</v>
      </c>
      <c r="E219" s="19"/>
      <c r="F219" s="15">
        <v>0</v>
      </c>
      <c r="G219" s="37">
        <v>105</v>
      </c>
    </row>
    <row r="220" spans="1:7" x14ac:dyDescent="0.25">
      <c r="A220" s="100"/>
      <c r="B220" s="36" t="s">
        <v>848</v>
      </c>
      <c r="C220" s="15">
        <v>0</v>
      </c>
      <c r="D220" s="15">
        <v>9</v>
      </c>
      <c r="E220" s="19"/>
      <c r="F220" s="15">
        <v>0</v>
      </c>
      <c r="G220" s="37">
        <v>9</v>
      </c>
    </row>
    <row r="221" spans="1:7" x14ac:dyDescent="0.25">
      <c r="A221" s="100"/>
      <c r="B221" s="36" t="s">
        <v>849</v>
      </c>
      <c r="C221" s="15">
        <v>0</v>
      </c>
      <c r="D221" s="15">
        <v>4</v>
      </c>
      <c r="E221" s="19"/>
      <c r="F221" s="15">
        <v>0</v>
      </c>
      <c r="G221" s="37">
        <v>4</v>
      </c>
    </row>
    <row r="222" spans="1:7" x14ac:dyDescent="0.25">
      <c r="A222" s="100"/>
      <c r="B222" s="36" t="s">
        <v>850</v>
      </c>
      <c r="C222" s="15">
        <v>38</v>
      </c>
      <c r="D222" s="15">
        <v>33</v>
      </c>
      <c r="E222" s="19"/>
      <c r="F222" s="15">
        <v>46</v>
      </c>
      <c r="G222" s="37">
        <v>117</v>
      </c>
    </row>
    <row r="223" spans="1:7" x14ac:dyDescent="0.25">
      <c r="A223" s="100"/>
      <c r="B223" s="36" t="s">
        <v>851</v>
      </c>
      <c r="C223" s="15">
        <v>99</v>
      </c>
      <c r="D223" s="15">
        <v>88</v>
      </c>
      <c r="E223" s="19"/>
      <c r="F223" s="15">
        <v>98</v>
      </c>
      <c r="G223" s="37">
        <v>285</v>
      </c>
    </row>
    <row r="224" spans="1:7" x14ac:dyDescent="0.25">
      <c r="A224" s="100"/>
      <c r="B224" s="36" t="s">
        <v>852</v>
      </c>
      <c r="C224" s="19"/>
      <c r="D224" s="15">
        <v>0</v>
      </c>
      <c r="E224" s="19"/>
      <c r="F224" s="15">
        <v>0</v>
      </c>
      <c r="G224" s="37">
        <v>0</v>
      </c>
    </row>
    <row r="225" spans="1:7" x14ac:dyDescent="0.25">
      <c r="A225" s="100"/>
      <c r="B225" s="36" t="s">
        <v>853</v>
      </c>
      <c r="C225" s="15">
        <v>296</v>
      </c>
      <c r="D225" s="15">
        <v>57</v>
      </c>
      <c r="E225" s="19"/>
      <c r="F225" s="15">
        <v>47</v>
      </c>
      <c r="G225" s="37">
        <v>400</v>
      </c>
    </row>
    <row r="226" spans="1:7" x14ac:dyDescent="0.25">
      <c r="A226" s="100"/>
      <c r="B226" s="36" t="s">
        <v>854</v>
      </c>
      <c r="C226" s="15">
        <v>0</v>
      </c>
      <c r="D226" s="15">
        <v>0</v>
      </c>
      <c r="E226" s="19"/>
      <c r="F226" s="15">
        <v>0</v>
      </c>
      <c r="G226" s="37">
        <v>0</v>
      </c>
    </row>
    <row r="227" spans="1:7" x14ac:dyDescent="0.25">
      <c r="A227" s="100"/>
      <c r="B227" s="36" t="s">
        <v>855</v>
      </c>
      <c r="C227" s="15">
        <v>25</v>
      </c>
      <c r="D227" s="15">
        <v>0</v>
      </c>
      <c r="E227" s="19"/>
      <c r="F227" s="15">
        <v>0</v>
      </c>
      <c r="G227" s="37">
        <v>25</v>
      </c>
    </row>
    <row r="228" spans="1:7" x14ac:dyDescent="0.25">
      <c r="A228" s="100"/>
      <c r="B228" s="36" t="s">
        <v>856</v>
      </c>
      <c r="C228" s="15">
        <v>2</v>
      </c>
      <c r="D228" s="15">
        <v>4</v>
      </c>
      <c r="E228" s="19"/>
      <c r="F228" s="15">
        <v>7</v>
      </c>
      <c r="G228" s="37">
        <v>13</v>
      </c>
    </row>
    <row r="229" spans="1:7" x14ac:dyDescent="0.25">
      <c r="A229" s="100"/>
      <c r="B229" s="36" t="s">
        <v>857</v>
      </c>
      <c r="C229" s="15">
        <v>0</v>
      </c>
      <c r="D229" s="15">
        <v>39</v>
      </c>
      <c r="E229" s="19"/>
      <c r="F229" s="15">
        <v>0</v>
      </c>
      <c r="G229" s="37">
        <v>39</v>
      </c>
    </row>
    <row r="230" spans="1:7" x14ac:dyDescent="0.25">
      <c r="A230" s="100"/>
      <c r="B230" s="36" t="s">
        <v>858</v>
      </c>
      <c r="C230" s="15">
        <v>0</v>
      </c>
      <c r="D230" s="15">
        <v>286</v>
      </c>
      <c r="E230" s="19"/>
      <c r="F230" s="15">
        <v>0</v>
      </c>
      <c r="G230" s="37">
        <v>286</v>
      </c>
    </row>
    <row r="231" spans="1:7" x14ac:dyDescent="0.25">
      <c r="A231" s="100"/>
      <c r="B231" s="36" t="s">
        <v>859</v>
      </c>
      <c r="C231" s="15">
        <v>0</v>
      </c>
      <c r="D231" s="15">
        <v>0</v>
      </c>
      <c r="E231" s="19"/>
      <c r="F231" s="15">
        <v>0</v>
      </c>
      <c r="G231" s="37">
        <v>0</v>
      </c>
    </row>
    <row r="232" spans="1:7" x14ac:dyDescent="0.25">
      <c r="A232" s="101"/>
      <c r="B232" s="36" t="s">
        <v>860</v>
      </c>
      <c r="C232" s="15">
        <v>0</v>
      </c>
      <c r="D232" s="15">
        <v>0</v>
      </c>
      <c r="E232" s="19"/>
      <c r="F232" s="15">
        <v>0</v>
      </c>
      <c r="G232" s="37">
        <v>0</v>
      </c>
    </row>
    <row r="233" spans="1:7" x14ac:dyDescent="0.25">
      <c r="A233" s="99" t="s">
        <v>861</v>
      </c>
      <c r="B233" s="36" t="s">
        <v>862</v>
      </c>
      <c r="C233" s="15">
        <v>776</v>
      </c>
      <c r="D233" s="15">
        <v>1741</v>
      </c>
      <c r="E233" s="19"/>
      <c r="F233" s="15">
        <v>1397</v>
      </c>
      <c r="G233" s="37">
        <v>3914</v>
      </c>
    </row>
    <row r="234" spans="1:7" x14ac:dyDescent="0.25">
      <c r="A234" s="100"/>
      <c r="B234" s="36" t="s">
        <v>820</v>
      </c>
      <c r="C234" s="15">
        <v>291</v>
      </c>
      <c r="D234" s="15">
        <v>310</v>
      </c>
      <c r="E234" s="19"/>
      <c r="F234" s="15">
        <v>474</v>
      </c>
      <c r="G234" s="37">
        <v>1075</v>
      </c>
    </row>
    <row r="235" spans="1:7" x14ac:dyDescent="0.25">
      <c r="A235" s="100"/>
      <c r="B235" s="36" t="s">
        <v>863</v>
      </c>
      <c r="C235" s="15">
        <v>339</v>
      </c>
      <c r="D235" s="15">
        <v>838</v>
      </c>
      <c r="E235" s="19"/>
      <c r="F235" s="15">
        <v>621</v>
      </c>
      <c r="G235" s="37">
        <v>1798</v>
      </c>
    </row>
    <row r="236" spans="1:7" x14ac:dyDescent="0.25">
      <c r="A236" s="100"/>
      <c r="B236" s="36" t="s">
        <v>822</v>
      </c>
      <c r="C236" s="15">
        <v>85</v>
      </c>
      <c r="D236" s="15">
        <v>199</v>
      </c>
      <c r="E236" s="19"/>
      <c r="F236" s="15">
        <v>207</v>
      </c>
      <c r="G236" s="37">
        <v>491</v>
      </c>
    </row>
    <row r="237" spans="1:7" x14ac:dyDescent="0.25">
      <c r="A237" s="100"/>
      <c r="B237" s="36" t="s">
        <v>823</v>
      </c>
      <c r="C237" s="19"/>
      <c r="D237" s="15">
        <v>0</v>
      </c>
      <c r="E237" s="19"/>
      <c r="F237" s="15">
        <v>0</v>
      </c>
      <c r="G237" s="37">
        <v>0</v>
      </c>
    </row>
    <row r="238" spans="1:7" x14ac:dyDescent="0.25">
      <c r="A238" s="100"/>
      <c r="B238" s="36" t="s">
        <v>824</v>
      </c>
      <c r="C238" s="19"/>
      <c r="D238" s="15">
        <v>6</v>
      </c>
      <c r="E238" s="19"/>
      <c r="F238" s="15">
        <v>1</v>
      </c>
      <c r="G238" s="37">
        <v>7</v>
      </c>
    </row>
    <row r="239" spans="1:7" x14ac:dyDescent="0.25">
      <c r="A239" s="100"/>
      <c r="B239" s="36" t="s">
        <v>825</v>
      </c>
      <c r="C239" s="15">
        <v>4</v>
      </c>
      <c r="D239" s="15">
        <v>44</v>
      </c>
      <c r="E239" s="19"/>
      <c r="F239" s="15">
        <v>987</v>
      </c>
      <c r="G239" s="37">
        <v>1035</v>
      </c>
    </row>
    <row r="240" spans="1:7" x14ac:dyDescent="0.25">
      <c r="A240" s="100"/>
      <c r="B240" s="36" t="s">
        <v>864</v>
      </c>
      <c r="C240" s="15">
        <v>1</v>
      </c>
      <c r="D240" s="15">
        <v>0</v>
      </c>
      <c r="E240" s="19"/>
      <c r="F240" s="15">
        <v>2</v>
      </c>
      <c r="G240" s="37">
        <v>3</v>
      </c>
    </row>
    <row r="241" spans="1:7" x14ac:dyDescent="0.25">
      <c r="A241" s="100"/>
      <c r="B241" s="36" t="s">
        <v>827</v>
      </c>
      <c r="C241" s="15">
        <v>1</v>
      </c>
      <c r="D241" s="15">
        <v>189</v>
      </c>
      <c r="E241" s="19"/>
      <c r="F241" s="15">
        <v>250</v>
      </c>
      <c r="G241" s="37">
        <v>440</v>
      </c>
    </row>
    <row r="242" spans="1:7" ht="22.5" x14ac:dyDescent="0.25">
      <c r="A242" s="100"/>
      <c r="B242" s="36" t="s">
        <v>865</v>
      </c>
      <c r="C242" s="15">
        <v>143</v>
      </c>
      <c r="D242" s="15">
        <v>453</v>
      </c>
      <c r="E242" s="19"/>
      <c r="F242" s="15">
        <v>741</v>
      </c>
      <c r="G242" s="37">
        <v>1337</v>
      </c>
    </row>
    <row r="243" spans="1:7" x14ac:dyDescent="0.25">
      <c r="A243" s="100"/>
      <c r="B243" s="36" t="s">
        <v>829</v>
      </c>
      <c r="C243" s="15">
        <v>16</v>
      </c>
      <c r="D243" s="15">
        <v>88</v>
      </c>
      <c r="E243" s="19"/>
      <c r="F243" s="15">
        <v>9</v>
      </c>
      <c r="G243" s="37">
        <v>113</v>
      </c>
    </row>
    <row r="244" spans="1:7" x14ac:dyDescent="0.25">
      <c r="A244" s="100"/>
      <c r="B244" s="36" t="s">
        <v>830</v>
      </c>
      <c r="C244" s="19"/>
      <c r="D244" s="15">
        <v>356</v>
      </c>
      <c r="E244" s="19"/>
      <c r="F244" s="15">
        <v>0</v>
      </c>
      <c r="G244" s="37">
        <v>356</v>
      </c>
    </row>
    <row r="245" spans="1:7" x14ac:dyDescent="0.25">
      <c r="A245" s="100"/>
      <c r="B245" s="36" t="s">
        <v>831</v>
      </c>
      <c r="C245" s="15">
        <v>7</v>
      </c>
      <c r="D245" s="15">
        <v>0</v>
      </c>
      <c r="E245" s="19"/>
      <c r="F245" s="15">
        <v>3</v>
      </c>
      <c r="G245" s="37">
        <v>10</v>
      </c>
    </row>
    <row r="246" spans="1:7" x14ac:dyDescent="0.25">
      <c r="A246" s="100"/>
      <c r="B246" s="36" t="s">
        <v>832</v>
      </c>
      <c r="C246" s="15">
        <v>1</v>
      </c>
      <c r="D246" s="15">
        <v>0</v>
      </c>
      <c r="E246" s="19"/>
      <c r="F246" s="15">
        <v>3</v>
      </c>
      <c r="G246" s="37">
        <v>4</v>
      </c>
    </row>
    <row r="247" spans="1:7" x14ac:dyDescent="0.25">
      <c r="A247" s="100"/>
      <c r="B247" s="36" t="s">
        <v>833</v>
      </c>
      <c r="C247" s="15">
        <v>3</v>
      </c>
      <c r="D247" s="15">
        <v>12</v>
      </c>
      <c r="E247" s="19"/>
      <c r="F247" s="15">
        <v>17</v>
      </c>
      <c r="G247" s="37">
        <v>32</v>
      </c>
    </row>
    <row r="248" spans="1:7" x14ac:dyDescent="0.25">
      <c r="A248" s="100"/>
      <c r="B248" s="36" t="s">
        <v>834</v>
      </c>
      <c r="C248" s="19"/>
      <c r="D248" s="15">
        <v>2</v>
      </c>
      <c r="E248" s="19"/>
      <c r="F248" s="15">
        <v>0</v>
      </c>
      <c r="G248" s="37">
        <v>2</v>
      </c>
    </row>
    <row r="249" spans="1:7" x14ac:dyDescent="0.25">
      <c r="A249" s="100"/>
      <c r="B249" s="36" t="s">
        <v>835</v>
      </c>
      <c r="C249" s="15">
        <v>6</v>
      </c>
      <c r="D249" s="15">
        <v>4</v>
      </c>
      <c r="E249" s="19"/>
      <c r="F249" s="15">
        <v>3</v>
      </c>
      <c r="G249" s="37">
        <v>13</v>
      </c>
    </row>
    <row r="250" spans="1:7" x14ac:dyDescent="0.25">
      <c r="A250" s="100"/>
      <c r="B250" s="36" t="s">
        <v>836</v>
      </c>
      <c r="C250" s="19"/>
      <c r="D250" s="15">
        <v>0</v>
      </c>
      <c r="E250" s="19"/>
      <c r="F250" s="15">
        <v>0</v>
      </c>
      <c r="G250" s="37">
        <v>0</v>
      </c>
    </row>
    <row r="251" spans="1:7" x14ac:dyDescent="0.25">
      <c r="A251" s="100"/>
      <c r="B251" s="36" t="s">
        <v>837</v>
      </c>
      <c r="C251" s="15">
        <v>2</v>
      </c>
      <c r="D251" s="15">
        <v>33</v>
      </c>
      <c r="E251" s="19"/>
      <c r="F251" s="15">
        <v>0</v>
      </c>
      <c r="G251" s="37">
        <v>35</v>
      </c>
    </row>
    <row r="252" spans="1:7" x14ac:dyDescent="0.25">
      <c r="A252" s="100"/>
      <c r="B252" s="36" t="s">
        <v>838</v>
      </c>
      <c r="C252" s="15">
        <v>21</v>
      </c>
      <c r="D252" s="15">
        <v>0</v>
      </c>
      <c r="E252" s="19"/>
      <c r="F252" s="15">
        <v>0</v>
      </c>
      <c r="G252" s="37">
        <v>21</v>
      </c>
    </row>
    <row r="253" spans="1:7" x14ac:dyDescent="0.25">
      <c r="A253" s="100"/>
      <c r="B253" s="36" t="s">
        <v>839</v>
      </c>
      <c r="C253" s="15">
        <v>788</v>
      </c>
      <c r="D253" s="15">
        <v>591</v>
      </c>
      <c r="E253" s="19"/>
      <c r="F253" s="15">
        <v>1288</v>
      </c>
      <c r="G253" s="37">
        <v>2667</v>
      </c>
    </row>
    <row r="254" spans="1:7" x14ac:dyDescent="0.25">
      <c r="A254" s="100"/>
      <c r="B254" s="36" t="s">
        <v>866</v>
      </c>
      <c r="C254" s="19"/>
      <c r="D254" s="15">
        <v>453</v>
      </c>
      <c r="E254" s="19"/>
      <c r="F254" s="15">
        <v>621</v>
      </c>
      <c r="G254" s="37">
        <v>1074</v>
      </c>
    </row>
    <row r="255" spans="1:7" x14ac:dyDescent="0.25">
      <c r="A255" s="100"/>
      <c r="B255" s="36" t="s">
        <v>841</v>
      </c>
      <c r="C255" s="15">
        <v>6</v>
      </c>
      <c r="D255" s="15">
        <v>6</v>
      </c>
      <c r="E255" s="19"/>
      <c r="F255" s="15">
        <v>30</v>
      </c>
      <c r="G255" s="37">
        <v>42</v>
      </c>
    </row>
    <row r="256" spans="1:7" x14ac:dyDescent="0.25">
      <c r="A256" s="100"/>
      <c r="B256" s="36" t="s">
        <v>842</v>
      </c>
      <c r="C256" s="15">
        <v>5</v>
      </c>
      <c r="D256" s="15">
        <v>4</v>
      </c>
      <c r="E256" s="19"/>
      <c r="F256" s="15">
        <v>9</v>
      </c>
      <c r="G256" s="37">
        <v>18</v>
      </c>
    </row>
    <row r="257" spans="1:7" x14ac:dyDescent="0.25">
      <c r="A257" s="100"/>
      <c r="B257" s="36" t="s">
        <v>843</v>
      </c>
      <c r="C257" s="15">
        <v>16</v>
      </c>
      <c r="D257" s="15">
        <v>0</v>
      </c>
      <c r="E257" s="19"/>
      <c r="F257" s="15">
        <v>0</v>
      </c>
      <c r="G257" s="37">
        <v>16</v>
      </c>
    </row>
    <row r="258" spans="1:7" x14ac:dyDescent="0.25">
      <c r="A258" s="100"/>
      <c r="B258" s="36" t="s">
        <v>844</v>
      </c>
      <c r="C258" s="15">
        <v>1</v>
      </c>
      <c r="D258" s="15">
        <v>7</v>
      </c>
      <c r="E258" s="19"/>
      <c r="F258" s="15">
        <v>3</v>
      </c>
      <c r="G258" s="37">
        <v>11</v>
      </c>
    </row>
    <row r="259" spans="1:7" x14ac:dyDescent="0.25">
      <c r="A259" s="100"/>
      <c r="B259" s="36" t="s">
        <v>867</v>
      </c>
      <c r="C259" s="19"/>
      <c r="D259" s="15">
        <v>0</v>
      </c>
      <c r="E259" s="19"/>
      <c r="F259" s="15">
        <v>0</v>
      </c>
      <c r="G259" s="37">
        <v>0</v>
      </c>
    </row>
    <row r="260" spans="1:7" x14ac:dyDescent="0.25">
      <c r="A260" s="100"/>
      <c r="B260" s="36" t="s">
        <v>846</v>
      </c>
      <c r="C260" s="15">
        <v>1</v>
      </c>
      <c r="D260" s="15">
        <v>39</v>
      </c>
      <c r="E260" s="19"/>
      <c r="F260" s="15">
        <v>4</v>
      </c>
      <c r="G260" s="37">
        <v>44</v>
      </c>
    </row>
    <row r="261" spans="1:7" x14ac:dyDescent="0.25">
      <c r="A261" s="100"/>
      <c r="B261" s="36" t="s">
        <v>847</v>
      </c>
      <c r="C261" s="19"/>
      <c r="D261" s="15">
        <v>80</v>
      </c>
      <c r="E261" s="19"/>
      <c r="F261" s="15">
        <v>0</v>
      </c>
      <c r="G261" s="37">
        <v>80</v>
      </c>
    </row>
    <row r="262" spans="1:7" x14ac:dyDescent="0.25">
      <c r="A262" s="100"/>
      <c r="B262" s="36" t="s">
        <v>848</v>
      </c>
      <c r="C262" s="19"/>
      <c r="D262" s="15">
        <v>9</v>
      </c>
      <c r="E262" s="19"/>
      <c r="F262" s="15">
        <v>0</v>
      </c>
      <c r="G262" s="37">
        <v>9</v>
      </c>
    </row>
    <row r="263" spans="1:7" x14ac:dyDescent="0.25">
      <c r="A263" s="100"/>
      <c r="B263" s="36" t="s">
        <v>849</v>
      </c>
      <c r="C263" s="19"/>
      <c r="D263" s="15">
        <v>4</v>
      </c>
      <c r="E263" s="19"/>
      <c r="F263" s="15">
        <v>0</v>
      </c>
      <c r="G263" s="37">
        <v>4</v>
      </c>
    </row>
    <row r="264" spans="1:7" x14ac:dyDescent="0.25">
      <c r="A264" s="100"/>
      <c r="B264" s="36" t="s">
        <v>850</v>
      </c>
      <c r="C264" s="15">
        <v>38</v>
      </c>
      <c r="D264" s="15">
        <v>64</v>
      </c>
      <c r="E264" s="19"/>
      <c r="F264" s="15">
        <v>104</v>
      </c>
      <c r="G264" s="37">
        <v>206</v>
      </c>
    </row>
    <row r="265" spans="1:7" x14ac:dyDescent="0.25">
      <c r="A265" s="100"/>
      <c r="B265" s="36" t="s">
        <v>851</v>
      </c>
      <c r="C265" s="19"/>
      <c r="D265" s="15">
        <v>88</v>
      </c>
      <c r="E265" s="19"/>
      <c r="F265" s="15">
        <v>0</v>
      </c>
      <c r="G265" s="37">
        <v>88</v>
      </c>
    </row>
    <row r="266" spans="1:7" x14ac:dyDescent="0.25">
      <c r="A266" s="100"/>
      <c r="B266" s="36" t="s">
        <v>852</v>
      </c>
      <c r="C266" s="19"/>
      <c r="D266" s="15">
        <v>0</v>
      </c>
      <c r="E266" s="19"/>
      <c r="F266" s="15">
        <v>0</v>
      </c>
      <c r="G266" s="37">
        <v>0</v>
      </c>
    </row>
    <row r="267" spans="1:7" x14ac:dyDescent="0.25">
      <c r="A267" s="100"/>
      <c r="B267" s="36" t="s">
        <v>853</v>
      </c>
      <c r="C267" s="15">
        <v>1</v>
      </c>
      <c r="D267" s="15">
        <v>79</v>
      </c>
      <c r="E267" s="19"/>
      <c r="F267" s="15">
        <v>0</v>
      </c>
      <c r="G267" s="37">
        <v>80</v>
      </c>
    </row>
    <row r="268" spans="1:7" x14ac:dyDescent="0.25">
      <c r="A268" s="100"/>
      <c r="B268" s="36" t="s">
        <v>854</v>
      </c>
      <c r="C268" s="19"/>
      <c r="D268" s="15">
        <v>0</v>
      </c>
      <c r="E268" s="19"/>
      <c r="F268" s="15">
        <v>0</v>
      </c>
      <c r="G268" s="37">
        <v>0</v>
      </c>
    </row>
    <row r="269" spans="1:7" x14ac:dyDescent="0.25">
      <c r="A269" s="100"/>
      <c r="B269" s="36" t="s">
        <v>855</v>
      </c>
      <c r="C269" s="15">
        <v>48</v>
      </c>
      <c r="D269" s="15">
        <v>0</v>
      </c>
      <c r="E269" s="19"/>
      <c r="F269" s="15">
        <v>0</v>
      </c>
      <c r="G269" s="37">
        <v>48</v>
      </c>
    </row>
    <row r="270" spans="1:7" x14ac:dyDescent="0.25">
      <c r="A270" s="100"/>
      <c r="B270" s="36" t="s">
        <v>856</v>
      </c>
      <c r="C270" s="15">
        <v>3</v>
      </c>
      <c r="D270" s="15">
        <v>13</v>
      </c>
      <c r="E270" s="19"/>
      <c r="F270" s="15">
        <v>6</v>
      </c>
      <c r="G270" s="37">
        <v>22</v>
      </c>
    </row>
    <row r="271" spans="1:7" x14ac:dyDescent="0.25">
      <c r="A271" s="100"/>
      <c r="B271" s="36" t="s">
        <v>857</v>
      </c>
      <c r="C271" s="15">
        <v>0</v>
      </c>
      <c r="D271" s="15">
        <v>57</v>
      </c>
      <c r="E271" s="19"/>
      <c r="F271" s="15">
        <v>0</v>
      </c>
      <c r="G271" s="37">
        <v>57</v>
      </c>
    </row>
    <row r="272" spans="1:7" x14ac:dyDescent="0.25">
      <c r="A272" s="100"/>
      <c r="B272" s="36" t="s">
        <v>858</v>
      </c>
      <c r="C272" s="15">
        <v>0</v>
      </c>
      <c r="D272" s="15">
        <v>286</v>
      </c>
      <c r="E272" s="19"/>
      <c r="F272" s="15">
        <v>0</v>
      </c>
      <c r="G272" s="37">
        <v>286</v>
      </c>
    </row>
    <row r="273" spans="1:7" x14ac:dyDescent="0.25">
      <c r="A273" s="100"/>
      <c r="B273" s="36" t="s">
        <v>859</v>
      </c>
      <c r="C273" s="19"/>
      <c r="D273" s="15">
        <v>0</v>
      </c>
      <c r="E273" s="19"/>
      <c r="F273" s="15">
        <v>0</v>
      </c>
      <c r="G273" s="37">
        <v>0</v>
      </c>
    </row>
    <row r="274" spans="1:7" x14ac:dyDescent="0.25">
      <c r="A274" s="101"/>
      <c r="B274" s="36" t="s">
        <v>860</v>
      </c>
      <c r="C274" s="19"/>
      <c r="D274" s="15">
        <v>0</v>
      </c>
      <c r="E274" s="19"/>
      <c r="F274" s="15">
        <v>0</v>
      </c>
      <c r="G274" s="37">
        <v>0</v>
      </c>
    </row>
    <row r="275" spans="1:7" x14ac:dyDescent="0.25">
      <c r="A275" s="18"/>
    </row>
    <row r="276" spans="1:7" x14ac:dyDescent="0.25">
      <c r="A276" s="30" t="s">
        <v>868</v>
      </c>
    </row>
    <row r="277" spans="1:7" x14ac:dyDescent="0.25">
      <c r="A277" s="31"/>
      <c r="B277" s="32"/>
      <c r="C277" s="106" t="s">
        <v>7</v>
      </c>
      <c r="D277" s="107"/>
      <c r="E277" s="107"/>
      <c r="F277" s="107"/>
      <c r="G277" s="108" t="s">
        <v>3</v>
      </c>
    </row>
    <row r="278" spans="1:7" x14ac:dyDescent="0.25">
      <c r="A278" s="34"/>
      <c r="B278" s="35"/>
      <c r="C278" s="33" t="s">
        <v>729</v>
      </c>
      <c r="D278" s="33" t="s">
        <v>730</v>
      </c>
      <c r="E278" s="33" t="s">
        <v>731</v>
      </c>
      <c r="F278" s="33" t="s">
        <v>732</v>
      </c>
      <c r="G278" s="109"/>
    </row>
    <row r="279" spans="1:7" x14ac:dyDescent="0.25">
      <c r="A279" s="34"/>
      <c r="B279" s="35"/>
      <c r="C279" s="11" t="s">
        <v>3</v>
      </c>
      <c r="D279" s="11" t="s">
        <v>3</v>
      </c>
      <c r="E279" s="11" t="s">
        <v>3</v>
      </c>
      <c r="F279" s="11" t="s">
        <v>3</v>
      </c>
      <c r="G279" s="110"/>
    </row>
    <row r="280" spans="1:7" x14ac:dyDescent="0.25">
      <c r="A280" s="13" t="s">
        <v>869</v>
      </c>
      <c r="B280" s="38"/>
      <c r="C280" s="15">
        <v>49</v>
      </c>
      <c r="D280" s="15">
        <v>24</v>
      </c>
      <c r="E280" s="19"/>
      <c r="F280" s="15">
        <v>3</v>
      </c>
      <c r="G280" s="37">
        <v>76</v>
      </c>
    </row>
    <row r="281" spans="1:7" x14ac:dyDescent="0.25">
      <c r="A281" s="13" t="s">
        <v>870</v>
      </c>
      <c r="B281" s="38"/>
      <c r="C281" s="15">
        <v>109</v>
      </c>
      <c r="D281" s="15">
        <v>39</v>
      </c>
      <c r="E281" s="19"/>
      <c r="F281" s="15">
        <v>6</v>
      </c>
      <c r="G281" s="37">
        <v>154</v>
      </c>
    </row>
    <row r="282" spans="1:7" x14ac:dyDescent="0.25">
      <c r="A282" s="13" t="s">
        <v>871</v>
      </c>
      <c r="B282" s="38"/>
      <c r="C282" s="15">
        <v>94</v>
      </c>
      <c r="D282" s="15">
        <v>9</v>
      </c>
      <c r="E282" s="19"/>
      <c r="F282" s="15">
        <v>19</v>
      </c>
      <c r="G282" s="37">
        <v>122</v>
      </c>
    </row>
    <row r="283" spans="1:7" x14ac:dyDescent="0.25">
      <c r="A283" s="18"/>
    </row>
    <row r="284" spans="1:7" x14ac:dyDescent="0.25">
      <c r="A284" s="30" t="s">
        <v>872</v>
      </c>
    </row>
    <row r="285" spans="1:7" x14ac:dyDescent="0.25">
      <c r="A285" s="31"/>
      <c r="B285" s="32"/>
      <c r="C285" s="106" t="s">
        <v>7</v>
      </c>
      <c r="D285" s="107"/>
      <c r="E285" s="107"/>
      <c r="F285" s="107"/>
      <c r="G285" s="108" t="s">
        <v>3</v>
      </c>
    </row>
    <row r="286" spans="1:7" x14ac:dyDescent="0.25">
      <c r="A286" s="34"/>
      <c r="B286" s="35"/>
      <c r="C286" s="33" t="s">
        <v>729</v>
      </c>
      <c r="D286" s="33" t="s">
        <v>730</v>
      </c>
      <c r="E286" s="33" t="s">
        <v>731</v>
      </c>
      <c r="F286" s="33" t="s">
        <v>732</v>
      </c>
      <c r="G286" s="109"/>
    </row>
    <row r="287" spans="1:7" x14ac:dyDescent="0.25">
      <c r="A287" s="34"/>
      <c r="B287" s="35"/>
      <c r="C287" s="11" t="s">
        <v>3</v>
      </c>
      <c r="D287" s="11" t="s">
        <v>3</v>
      </c>
      <c r="E287" s="11" t="s">
        <v>3</v>
      </c>
      <c r="F287" s="11" t="s">
        <v>3</v>
      </c>
      <c r="G287" s="110"/>
    </row>
    <row r="288" spans="1:7" x14ac:dyDescent="0.25">
      <c r="A288" s="13" t="s">
        <v>873</v>
      </c>
      <c r="B288" s="38"/>
      <c r="C288" s="15">
        <v>135</v>
      </c>
      <c r="D288" s="15">
        <v>35</v>
      </c>
      <c r="E288" s="15">
        <v>84</v>
      </c>
      <c r="F288" s="15">
        <v>122</v>
      </c>
      <c r="G288" s="37">
        <v>376</v>
      </c>
    </row>
    <row r="289" spans="1:7" x14ac:dyDescent="0.25">
      <c r="A289" s="99" t="s">
        <v>874</v>
      </c>
      <c r="B289" s="36" t="s">
        <v>875</v>
      </c>
      <c r="C289" s="15">
        <v>5</v>
      </c>
      <c r="D289" s="15">
        <v>0</v>
      </c>
      <c r="E289" s="15">
        <v>4</v>
      </c>
      <c r="F289" s="15">
        <v>5</v>
      </c>
      <c r="G289" s="37">
        <v>14</v>
      </c>
    </row>
    <row r="290" spans="1:7" x14ac:dyDescent="0.25">
      <c r="A290" s="100"/>
      <c r="B290" s="36" t="s">
        <v>876</v>
      </c>
      <c r="C290" s="15">
        <v>4</v>
      </c>
      <c r="D290" s="15">
        <v>0</v>
      </c>
      <c r="E290" s="19"/>
      <c r="F290" s="15">
        <v>35</v>
      </c>
      <c r="G290" s="37">
        <v>39</v>
      </c>
    </row>
    <row r="291" spans="1:7" x14ac:dyDescent="0.25">
      <c r="A291" s="101"/>
      <c r="B291" s="36" t="s">
        <v>877</v>
      </c>
      <c r="C291" s="15">
        <v>3</v>
      </c>
      <c r="D291" s="15">
        <v>1</v>
      </c>
      <c r="E291" s="15">
        <v>1</v>
      </c>
      <c r="F291" s="15">
        <v>7</v>
      </c>
      <c r="G291" s="37">
        <v>12</v>
      </c>
    </row>
    <row r="292" spans="1:7" x14ac:dyDescent="0.25">
      <c r="A292" s="13" t="s">
        <v>878</v>
      </c>
      <c r="B292" s="38"/>
      <c r="C292" s="15">
        <v>0</v>
      </c>
      <c r="D292" s="15">
        <v>2</v>
      </c>
      <c r="E292" s="19"/>
      <c r="F292" s="15">
        <v>0</v>
      </c>
      <c r="G292" s="37">
        <v>2</v>
      </c>
    </row>
    <row r="293" spans="1:7" x14ac:dyDescent="0.25">
      <c r="A293" s="13" t="s">
        <v>879</v>
      </c>
      <c r="B293" s="38"/>
      <c r="C293" s="15">
        <v>66</v>
      </c>
      <c r="D293" s="15">
        <v>15</v>
      </c>
      <c r="E293" s="15">
        <v>4</v>
      </c>
      <c r="F293" s="15">
        <v>29</v>
      </c>
      <c r="G293" s="37">
        <v>114</v>
      </c>
    </row>
    <row r="294" spans="1:7" x14ac:dyDescent="0.25">
      <c r="A294" s="13" t="s">
        <v>58</v>
      </c>
      <c r="B294" s="38"/>
      <c r="C294" s="15">
        <v>375</v>
      </c>
      <c r="D294" s="15">
        <v>99</v>
      </c>
      <c r="E294" s="15">
        <v>1</v>
      </c>
      <c r="F294" s="15">
        <v>378</v>
      </c>
      <c r="G294" s="37">
        <v>853</v>
      </c>
    </row>
    <row r="295" spans="1:7" x14ac:dyDescent="0.25">
      <c r="A295" s="18"/>
    </row>
    <row r="296" spans="1:7" x14ac:dyDescent="0.25">
      <c r="A296" s="30" t="s">
        <v>880</v>
      </c>
    </row>
    <row r="297" spans="1:7" x14ac:dyDescent="0.25">
      <c r="A297" s="31"/>
      <c r="B297" s="32"/>
      <c r="C297" s="106" t="s">
        <v>7</v>
      </c>
      <c r="D297" s="107"/>
      <c r="E297" s="107"/>
      <c r="F297" s="107"/>
      <c r="G297" s="108" t="s">
        <v>3</v>
      </c>
    </row>
    <row r="298" spans="1:7" x14ac:dyDescent="0.25">
      <c r="A298" s="34"/>
      <c r="B298" s="35"/>
      <c r="C298" s="33" t="s">
        <v>729</v>
      </c>
      <c r="D298" s="33" t="s">
        <v>730</v>
      </c>
      <c r="E298" s="33" t="s">
        <v>731</v>
      </c>
      <c r="F298" s="33" t="s">
        <v>732</v>
      </c>
      <c r="G298" s="109"/>
    </row>
    <row r="299" spans="1:7" x14ac:dyDescent="0.25">
      <c r="A299" s="34"/>
      <c r="B299" s="35"/>
      <c r="C299" s="11" t="s">
        <v>3</v>
      </c>
      <c r="D299" s="11" t="s">
        <v>3</v>
      </c>
      <c r="E299" s="11" t="s">
        <v>3</v>
      </c>
      <c r="F299" s="11" t="s">
        <v>3</v>
      </c>
      <c r="G299" s="110"/>
    </row>
    <row r="300" spans="1:7" x14ac:dyDescent="0.25">
      <c r="A300" s="13" t="s">
        <v>31</v>
      </c>
      <c r="B300" s="38"/>
      <c r="C300" s="15">
        <v>598</v>
      </c>
      <c r="D300" s="15">
        <v>75</v>
      </c>
      <c r="E300" s="15">
        <v>47</v>
      </c>
      <c r="F300" s="15">
        <v>153</v>
      </c>
      <c r="G300" s="37">
        <v>873</v>
      </c>
    </row>
    <row r="301" spans="1:7" x14ac:dyDescent="0.25">
      <c r="A301" s="99" t="s">
        <v>782</v>
      </c>
      <c r="B301" s="36" t="s">
        <v>881</v>
      </c>
      <c r="C301" s="15">
        <v>345</v>
      </c>
      <c r="D301" s="15">
        <v>3</v>
      </c>
      <c r="E301" s="15">
        <v>14</v>
      </c>
      <c r="F301" s="15">
        <v>89</v>
      </c>
      <c r="G301" s="37">
        <v>451</v>
      </c>
    </row>
    <row r="302" spans="1:7" x14ac:dyDescent="0.25">
      <c r="A302" s="101"/>
      <c r="B302" s="36" t="s">
        <v>58</v>
      </c>
      <c r="C302" s="15">
        <v>4</v>
      </c>
      <c r="D302" s="15">
        <v>0</v>
      </c>
      <c r="E302" s="15">
        <v>0</v>
      </c>
      <c r="F302" s="15">
        <v>1</v>
      </c>
      <c r="G302" s="37">
        <v>5</v>
      </c>
    </row>
    <row r="303" spans="1:7" x14ac:dyDescent="0.25">
      <c r="A303" s="13" t="s">
        <v>882</v>
      </c>
      <c r="B303" s="38"/>
      <c r="C303" s="15">
        <v>3</v>
      </c>
      <c r="D303" s="15">
        <v>0</v>
      </c>
      <c r="E303" s="15">
        <v>0</v>
      </c>
      <c r="F303" s="15">
        <v>1</v>
      </c>
      <c r="G303" s="37">
        <v>4</v>
      </c>
    </row>
    <row r="304" spans="1:7" x14ac:dyDescent="0.25">
      <c r="A304" s="13" t="s">
        <v>883</v>
      </c>
      <c r="B304" s="38"/>
      <c r="C304" s="15">
        <v>48</v>
      </c>
      <c r="D304" s="15">
        <v>4</v>
      </c>
      <c r="E304" s="15">
        <v>0</v>
      </c>
      <c r="F304" s="15">
        <v>7</v>
      </c>
      <c r="G304" s="37">
        <v>59</v>
      </c>
    </row>
    <row r="305" spans="1:7" x14ac:dyDescent="0.25">
      <c r="A305" s="13" t="s">
        <v>884</v>
      </c>
      <c r="B305" s="38"/>
      <c r="C305" s="15">
        <v>59</v>
      </c>
      <c r="D305" s="15">
        <v>0</v>
      </c>
      <c r="E305" s="15">
        <v>0</v>
      </c>
      <c r="F305" s="15">
        <v>13</v>
      </c>
      <c r="G305" s="37">
        <v>72</v>
      </c>
    </row>
    <row r="306" spans="1:7" x14ac:dyDescent="0.25">
      <c r="A306" s="18"/>
    </row>
    <row r="307" spans="1:7" x14ac:dyDescent="0.25">
      <c r="A307" s="30" t="s">
        <v>885</v>
      </c>
    </row>
    <row r="308" spans="1:7" x14ac:dyDescent="0.25">
      <c r="A308" s="31"/>
      <c r="B308" s="32"/>
      <c r="C308" s="106" t="s">
        <v>7</v>
      </c>
      <c r="D308" s="107"/>
      <c r="E308" s="107"/>
      <c r="F308" s="107"/>
      <c r="G308" s="108" t="s">
        <v>3</v>
      </c>
    </row>
    <row r="309" spans="1:7" x14ac:dyDescent="0.25">
      <c r="A309" s="34"/>
      <c r="B309" s="35"/>
      <c r="C309" s="33" t="s">
        <v>729</v>
      </c>
      <c r="D309" s="33" t="s">
        <v>730</v>
      </c>
      <c r="E309" s="33" t="s">
        <v>731</v>
      </c>
      <c r="F309" s="33" t="s">
        <v>732</v>
      </c>
      <c r="G309" s="109"/>
    </row>
    <row r="310" spans="1:7" x14ac:dyDescent="0.25">
      <c r="A310" s="34"/>
      <c r="B310" s="35"/>
      <c r="C310" s="11" t="s">
        <v>3</v>
      </c>
      <c r="D310" s="11" t="s">
        <v>3</v>
      </c>
      <c r="E310" s="11" t="s">
        <v>3</v>
      </c>
      <c r="F310" s="11" t="s">
        <v>3</v>
      </c>
      <c r="G310" s="110"/>
    </row>
    <row r="311" spans="1:7" x14ac:dyDescent="0.25">
      <c r="A311" s="99" t="s">
        <v>886</v>
      </c>
      <c r="B311" s="36" t="s">
        <v>887</v>
      </c>
      <c r="C311" s="15">
        <v>11</v>
      </c>
      <c r="D311" s="15">
        <v>0</v>
      </c>
      <c r="E311" s="15">
        <v>2</v>
      </c>
      <c r="F311" s="15">
        <v>1</v>
      </c>
      <c r="G311" s="37">
        <v>14</v>
      </c>
    </row>
    <row r="312" spans="1:7" x14ac:dyDescent="0.25">
      <c r="A312" s="101"/>
      <c r="B312" s="36" t="s">
        <v>888</v>
      </c>
      <c r="C312" s="15">
        <v>44</v>
      </c>
      <c r="D312" s="15">
        <v>21</v>
      </c>
      <c r="E312" s="15">
        <v>28</v>
      </c>
      <c r="F312" s="15">
        <v>52</v>
      </c>
      <c r="G312" s="37">
        <v>145</v>
      </c>
    </row>
    <row r="313" spans="1:7" x14ac:dyDescent="0.25">
      <c r="A313" s="13" t="s">
        <v>889</v>
      </c>
      <c r="B313" s="38"/>
      <c r="C313" s="15">
        <v>75</v>
      </c>
      <c r="D313" s="15">
        <v>0</v>
      </c>
      <c r="E313" s="15">
        <v>65</v>
      </c>
      <c r="F313" s="15">
        <v>250</v>
      </c>
      <c r="G313" s="37">
        <v>390</v>
      </c>
    </row>
    <row r="314" spans="1:7" x14ac:dyDescent="0.25">
      <c r="A314" s="13" t="s">
        <v>890</v>
      </c>
      <c r="B314" s="38"/>
      <c r="C314" s="15">
        <v>2</v>
      </c>
      <c r="D314" s="15">
        <v>0</v>
      </c>
      <c r="E314" s="15">
        <v>16</v>
      </c>
      <c r="F314" s="15">
        <v>0</v>
      </c>
      <c r="G314" s="37">
        <v>18</v>
      </c>
    </row>
    <row r="315" spans="1:7" x14ac:dyDescent="0.25">
      <c r="A315" s="18"/>
    </row>
    <row r="316" spans="1:7" x14ac:dyDescent="0.25">
      <c r="A316" s="30" t="s">
        <v>891</v>
      </c>
    </row>
    <row r="317" spans="1:7" x14ac:dyDescent="0.25">
      <c r="A317" s="31"/>
      <c r="B317" s="32"/>
      <c r="C317" s="106" t="s">
        <v>7</v>
      </c>
      <c r="D317" s="107"/>
      <c r="E317" s="107"/>
      <c r="F317" s="107"/>
      <c r="G317" s="108" t="s">
        <v>3</v>
      </c>
    </row>
    <row r="318" spans="1:7" x14ac:dyDescent="0.25">
      <c r="A318" s="34"/>
      <c r="B318" s="35"/>
      <c r="C318" s="33" t="s">
        <v>729</v>
      </c>
      <c r="D318" s="33" t="s">
        <v>730</v>
      </c>
      <c r="E318" s="33" t="s">
        <v>731</v>
      </c>
      <c r="F318" s="33" t="s">
        <v>732</v>
      </c>
      <c r="G318" s="109"/>
    </row>
    <row r="319" spans="1:7" x14ac:dyDescent="0.25">
      <c r="A319" s="34"/>
      <c r="B319" s="35"/>
      <c r="C319" s="11" t="s">
        <v>3</v>
      </c>
      <c r="D319" s="11" t="s">
        <v>3</v>
      </c>
      <c r="E319" s="11" t="s">
        <v>3</v>
      </c>
      <c r="F319" s="11" t="s">
        <v>3</v>
      </c>
      <c r="G319" s="110"/>
    </row>
    <row r="320" spans="1:7" x14ac:dyDescent="0.25">
      <c r="A320" s="13" t="s">
        <v>892</v>
      </c>
      <c r="B320" s="38"/>
      <c r="C320" s="15">
        <v>0</v>
      </c>
      <c r="D320" s="15">
        <v>0</v>
      </c>
      <c r="E320" s="19"/>
      <c r="F320" s="15">
        <v>0</v>
      </c>
      <c r="G320" s="37">
        <v>0</v>
      </c>
    </row>
    <row r="321" spans="1:17" x14ac:dyDescent="0.25">
      <c r="A321" s="13" t="s">
        <v>893</v>
      </c>
      <c r="B321" s="38"/>
      <c r="C321" s="15">
        <v>0</v>
      </c>
      <c r="D321" s="15">
        <v>0</v>
      </c>
      <c r="E321" s="19"/>
      <c r="F321" s="15">
        <v>0</v>
      </c>
      <c r="G321" s="37">
        <v>0</v>
      </c>
    </row>
    <row r="322" spans="1:17" x14ac:dyDescent="0.25">
      <c r="A322" s="13" t="s">
        <v>894</v>
      </c>
      <c r="B322" s="38"/>
      <c r="C322" s="15">
        <v>0</v>
      </c>
      <c r="D322" s="15">
        <v>1</v>
      </c>
      <c r="E322" s="19"/>
      <c r="F322" s="15">
        <v>0</v>
      </c>
      <c r="G322" s="37">
        <v>1</v>
      </c>
    </row>
    <row r="323" spans="1:17" x14ac:dyDescent="0.25">
      <c r="A323" s="9" t="s">
        <v>895</v>
      </c>
    </row>
    <row r="324" spans="1:17" x14ac:dyDescent="0.25">
      <c r="A324" s="31"/>
      <c r="B324" s="32"/>
      <c r="C324" s="106" t="s">
        <v>7</v>
      </c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14" t="s">
        <v>818</v>
      </c>
      <c r="P324" s="114" t="s">
        <v>861</v>
      </c>
      <c r="Q324" s="108" t="s">
        <v>896</v>
      </c>
    </row>
    <row r="325" spans="1:17" x14ac:dyDescent="0.25">
      <c r="A325" s="34"/>
      <c r="B325" s="35"/>
      <c r="C325" s="106" t="s">
        <v>729</v>
      </c>
      <c r="D325" s="107"/>
      <c r="E325" s="107"/>
      <c r="F325" s="106" t="s">
        <v>730</v>
      </c>
      <c r="G325" s="107"/>
      <c r="H325" s="107"/>
      <c r="I325" s="106" t="s">
        <v>731</v>
      </c>
      <c r="J325" s="107"/>
      <c r="K325" s="107"/>
      <c r="L325" s="106" t="s">
        <v>732</v>
      </c>
      <c r="M325" s="107"/>
      <c r="N325" s="107"/>
      <c r="O325" s="115"/>
      <c r="P325" s="115"/>
      <c r="Q325" s="109"/>
    </row>
    <row r="326" spans="1:17" ht="22.5" x14ac:dyDescent="0.25">
      <c r="A326" s="34"/>
      <c r="B326" s="35"/>
      <c r="C326" s="40" t="s">
        <v>818</v>
      </c>
      <c r="D326" s="40" t="s">
        <v>861</v>
      </c>
      <c r="E326" s="40" t="s">
        <v>896</v>
      </c>
      <c r="F326" s="40" t="s">
        <v>818</v>
      </c>
      <c r="G326" s="40" t="s">
        <v>861</v>
      </c>
      <c r="H326" s="40" t="s">
        <v>896</v>
      </c>
      <c r="I326" s="40" t="s">
        <v>818</v>
      </c>
      <c r="J326" s="40" t="s">
        <v>861</v>
      </c>
      <c r="K326" s="40" t="s">
        <v>896</v>
      </c>
      <c r="L326" s="40" t="s">
        <v>818</v>
      </c>
      <c r="M326" s="40" t="s">
        <v>861</v>
      </c>
      <c r="N326" s="40" t="s">
        <v>896</v>
      </c>
      <c r="O326" s="116"/>
      <c r="P326" s="116"/>
      <c r="Q326" s="110"/>
    </row>
    <row r="327" spans="1:17" x14ac:dyDescent="0.25">
      <c r="A327" s="117" t="s">
        <v>897</v>
      </c>
      <c r="B327" s="36" t="s">
        <v>898</v>
      </c>
      <c r="C327" s="19"/>
      <c r="D327" s="19"/>
      <c r="E327" s="19"/>
      <c r="F327" s="15">
        <v>0</v>
      </c>
      <c r="G327" s="15">
        <v>0</v>
      </c>
      <c r="H327" s="15">
        <v>0</v>
      </c>
      <c r="I327" s="19"/>
      <c r="J327" s="19"/>
      <c r="K327" s="19"/>
      <c r="L327" s="15">
        <v>0</v>
      </c>
      <c r="M327" s="15">
        <v>0</v>
      </c>
      <c r="N327" s="15">
        <v>0</v>
      </c>
      <c r="O327" s="42">
        <v>0</v>
      </c>
      <c r="P327" s="42">
        <v>0</v>
      </c>
      <c r="Q327" s="37">
        <v>0</v>
      </c>
    </row>
    <row r="328" spans="1:17" x14ac:dyDescent="0.25">
      <c r="A328" s="118"/>
      <c r="B328" s="36" t="s">
        <v>899</v>
      </c>
      <c r="C328" s="15">
        <v>1252</v>
      </c>
      <c r="D328" s="15">
        <v>1319</v>
      </c>
      <c r="E328" s="15">
        <v>0</v>
      </c>
      <c r="F328" s="15">
        <v>292</v>
      </c>
      <c r="G328" s="15">
        <v>334</v>
      </c>
      <c r="H328" s="15">
        <v>0</v>
      </c>
      <c r="I328" s="15">
        <v>303</v>
      </c>
      <c r="J328" s="15">
        <v>328</v>
      </c>
      <c r="K328" s="15">
        <v>0</v>
      </c>
      <c r="L328" s="15">
        <v>906</v>
      </c>
      <c r="M328" s="15">
        <v>1171</v>
      </c>
      <c r="N328" s="15">
        <v>0</v>
      </c>
      <c r="O328" s="42">
        <v>2753</v>
      </c>
      <c r="P328" s="42">
        <v>3152</v>
      </c>
      <c r="Q328" s="37">
        <v>0</v>
      </c>
    </row>
    <row r="329" spans="1:17" x14ac:dyDescent="0.25">
      <c r="A329" s="119"/>
      <c r="B329" s="36" t="s">
        <v>900</v>
      </c>
      <c r="C329" s="15">
        <v>10</v>
      </c>
      <c r="D329" s="15">
        <v>12</v>
      </c>
      <c r="E329" s="15">
        <v>0</v>
      </c>
      <c r="F329" s="15">
        <v>1</v>
      </c>
      <c r="G329" s="15">
        <v>1</v>
      </c>
      <c r="H329" s="15">
        <v>0</v>
      </c>
      <c r="I329" s="15">
        <v>2</v>
      </c>
      <c r="J329" s="15">
        <v>2</v>
      </c>
      <c r="K329" s="15">
        <v>0</v>
      </c>
      <c r="L329" s="15">
        <v>3</v>
      </c>
      <c r="M329" s="15">
        <v>9</v>
      </c>
      <c r="N329" s="15">
        <v>0</v>
      </c>
      <c r="O329" s="42">
        <v>16</v>
      </c>
      <c r="P329" s="42">
        <v>24</v>
      </c>
      <c r="Q329" s="37">
        <v>0</v>
      </c>
    </row>
    <row r="330" spans="1:17" x14ac:dyDescent="0.25">
      <c r="A330" s="117" t="s">
        <v>901</v>
      </c>
      <c r="B330" s="36" t="s">
        <v>902</v>
      </c>
      <c r="C330" s="15">
        <v>2</v>
      </c>
      <c r="D330" s="15">
        <v>3</v>
      </c>
      <c r="E330" s="15">
        <v>0</v>
      </c>
      <c r="F330" s="15">
        <v>0</v>
      </c>
      <c r="G330" s="15">
        <v>0</v>
      </c>
      <c r="H330" s="15">
        <v>0</v>
      </c>
      <c r="I330" s="19"/>
      <c r="J330" s="19"/>
      <c r="K330" s="19"/>
      <c r="L330" s="15">
        <v>0</v>
      </c>
      <c r="M330" s="15">
        <v>0</v>
      </c>
      <c r="N330" s="15">
        <v>0</v>
      </c>
      <c r="O330" s="42">
        <v>2</v>
      </c>
      <c r="P330" s="42">
        <v>3</v>
      </c>
      <c r="Q330" s="37">
        <v>0</v>
      </c>
    </row>
    <row r="331" spans="1:17" x14ac:dyDescent="0.25">
      <c r="A331" s="118"/>
      <c r="B331" s="36" t="s">
        <v>903</v>
      </c>
      <c r="C331" s="15">
        <v>7</v>
      </c>
      <c r="D331" s="15">
        <v>6</v>
      </c>
      <c r="E331" s="15">
        <v>0</v>
      </c>
      <c r="F331" s="15">
        <v>5</v>
      </c>
      <c r="G331" s="15">
        <v>3</v>
      </c>
      <c r="H331" s="15">
        <v>0</v>
      </c>
      <c r="I331" s="19"/>
      <c r="J331" s="19"/>
      <c r="K331" s="15">
        <v>0</v>
      </c>
      <c r="L331" s="15">
        <v>13</v>
      </c>
      <c r="M331" s="15">
        <v>15</v>
      </c>
      <c r="N331" s="15">
        <v>0</v>
      </c>
      <c r="O331" s="42">
        <v>25</v>
      </c>
      <c r="P331" s="42">
        <v>24</v>
      </c>
      <c r="Q331" s="37">
        <v>0</v>
      </c>
    </row>
    <row r="332" spans="1:17" x14ac:dyDescent="0.25">
      <c r="A332" s="119"/>
      <c r="B332" s="36" t="s">
        <v>904</v>
      </c>
      <c r="C332" s="19"/>
      <c r="D332" s="19"/>
      <c r="E332" s="19"/>
      <c r="F332" s="15">
        <v>0</v>
      </c>
      <c r="G332" s="15">
        <v>0</v>
      </c>
      <c r="H332" s="15">
        <v>0</v>
      </c>
      <c r="I332" s="19"/>
      <c r="J332" s="19"/>
      <c r="K332" s="19"/>
      <c r="L332" s="15">
        <v>1</v>
      </c>
      <c r="M332" s="15">
        <v>0</v>
      </c>
      <c r="N332" s="15">
        <v>0</v>
      </c>
      <c r="O332" s="42">
        <v>1</v>
      </c>
      <c r="P332" s="42">
        <v>0</v>
      </c>
      <c r="Q332" s="37">
        <v>0</v>
      </c>
    </row>
    <row r="333" spans="1:17" x14ac:dyDescent="0.25">
      <c r="A333" s="41" t="s">
        <v>905</v>
      </c>
      <c r="B333" s="36" t="s">
        <v>906</v>
      </c>
      <c r="C333" s="15">
        <v>62</v>
      </c>
      <c r="D333" s="15">
        <v>47</v>
      </c>
      <c r="E333" s="15">
        <v>16</v>
      </c>
      <c r="F333" s="15">
        <v>6</v>
      </c>
      <c r="G333" s="15">
        <v>8</v>
      </c>
      <c r="H333" s="15">
        <v>1</v>
      </c>
      <c r="I333" s="15">
        <v>22</v>
      </c>
      <c r="J333" s="15">
        <v>39</v>
      </c>
      <c r="K333" s="15">
        <v>10</v>
      </c>
      <c r="L333" s="15">
        <v>15</v>
      </c>
      <c r="M333" s="15">
        <v>25</v>
      </c>
      <c r="N333" s="15">
        <v>9</v>
      </c>
      <c r="O333" s="42">
        <v>105</v>
      </c>
      <c r="P333" s="42">
        <v>119</v>
      </c>
      <c r="Q333" s="37">
        <v>36</v>
      </c>
    </row>
    <row r="334" spans="1:17" x14ac:dyDescent="0.25">
      <c r="A334" s="117" t="s">
        <v>907</v>
      </c>
      <c r="B334" s="36" t="s">
        <v>908</v>
      </c>
      <c r="C334" s="15">
        <v>69</v>
      </c>
      <c r="D334" s="15">
        <v>96</v>
      </c>
      <c r="E334" s="15">
        <v>25</v>
      </c>
      <c r="F334" s="15">
        <v>10</v>
      </c>
      <c r="G334" s="15">
        <v>22</v>
      </c>
      <c r="H334" s="15">
        <v>2</v>
      </c>
      <c r="I334" s="15">
        <v>90</v>
      </c>
      <c r="J334" s="15">
        <v>142</v>
      </c>
      <c r="K334" s="15">
        <v>29</v>
      </c>
      <c r="L334" s="15">
        <v>13</v>
      </c>
      <c r="M334" s="15">
        <v>30</v>
      </c>
      <c r="N334" s="15">
        <v>3</v>
      </c>
      <c r="O334" s="42">
        <v>182</v>
      </c>
      <c r="P334" s="42">
        <v>290</v>
      </c>
      <c r="Q334" s="37">
        <v>59</v>
      </c>
    </row>
    <row r="335" spans="1:17" x14ac:dyDescent="0.25">
      <c r="A335" s="118"/>
      <c r="B335" s="36" t="s">
        <v>909</v>
      </c>
      <c r="C335" s="19"/>
      <c r="D335" s="19"/>
      <c r="E335" s="19"/>
      <c r="F335" s="15">
        <v>0</v>
      </c>
      <c r="G335" s="15">
        <v>0</v>
      </c>
      <c r="H335" s="15">
        <v>0</v>
      </c>
      <c r="I335" s="19"/>
      <c r="J335" s="19"/>
      <c r="K335" s="19"/>
      <c r="L335" s="15">
        <v>0</v>
      </c>
      <c r="M335" s="15">
        <v>1</v>
      </c>
      <c r="N335" s="15">
        <v>0</v>
      </c>
      <c r="O335" s="42">
        <v>0</v>
      </c>
      <c r="P335" s="42">
        <v>1</v>
      </c>
      <c r="Q335" s="37">
        <v>0</v>
      </c>
    </row>
    <row r="336" spans="1:17" x14ac:dyDescent="0.25">
      <c r="A336" s="119"/>
      <c r="B336" s="36" t="s">
        <v>910</v>
      </c>
      <c r="C336" s="15">
        <v>73</v>
      </c>
      <c r="D336" s="15">
        <v>101</v>
      </c>
      <c r="E336" s="15">
        <v>0</v>
      </c>
      <c r="F336" s="15">
        <v>16</v>
      </c>
      <c r="G336" s="15">
        <v>22</v>
      </c>
      <c r="H336" s="15">
        <v>0</v>
      </c>
      <c r="I336" s="15">
        <v>27</v>
      </c>
      <c r="J336" s="15">
        <v>34</v>
      </c>
      <c r="K336" s="15">
        <v>0</v>
      </c>
      <c r="L336" s="15">
        <v>45</v>
      </c>
      <c r="M336" s="15">
        <v>66</v>
      </c>
      <c r="N336" s="15">
        <v>0</v>
      </c>
      <c r="O336" s="42">
        <v>161</v>
      </c>
      <c r="P336" s="42">
        <v>223</v>
      </c>
      <c r="Q336" s="37">
        <v>0</v>
      </c>
    </row>
    <row r="337" spans="1:17" x14ac:dyDescent="0.25">
      <c r="A337" s="41" t="s">
        <v>911</v>
      </c>
      <c r="B337" s="36" t="s">
        <v>912</v>
      </c>
      <c r="C337" s="19"/>
      <c r="D337" s="19"/>
      <c r="E337" s="19"/>
      <c r="F337" s="15">
        <v>0</v>
      </c>
      <c r="G337" s="15">
        <v>0</v>
      </c>
      <c r="H337" s="15">
        <v>0</v>
      </c>
      <c r="I337" s="19"/>
      <c r="J337" s="19"/>
      <c r="K337" s="19"/>
      <c r="L337" s="15">
        <v>0</v>
      </c>
      <c r="M337" s="15">
        <v>0</v>
      </c>
      <c r="N337" s="15">
        <v>0</v>
      </c>
      <c r="O337" s="42">
        <v>0</v>
      </c>
      <c r="P337" s="42">
        <v>0</v>
      </c>
      <c r="Q337" s="37">
        <v>0</v>
      </c>
    </row>
    <row r="338" spans="1:17" x14ac:dyDescent="0.25">
      <c r="A338" s="117" t="s">
        <v>913</v>
      </c>
      <c r="B338" s="36" t="s">
        <v>904</v>
      </c>
      <c r="C338" s="15">
        <v>1</v>
      </c>
      <c r="D338" s="15">
        <v>0</v>
      </c>
      <c r="E338" s="15">
        <v>0</v>
      </c>
      <c r="F338" s="15">
        <v>1</v>
      </c>
      <c r="G338" s="15">
        <v>0</v>
      </c>
      <c r="H338" s="15">
        <v>1</v>
      </c>
      <c r="I338" s="15">
        <v>1</v>
      </c>
      <c r="J338" s="15">
        <v>0</v>
      </c>
      <c r="K338" s="15">
        <v>0</v>
      </c>
      <c r="L338" s="15">
        <v>2</v>
      </c>
      <c r="M338" s="15">
        <v>1</v>
      </c>
      <c r="N338" s="15">
        <v>0</v>
      </c>
      <c r="O338" s="42">
        <v>5</v>
      </c>
      <c r="P338" s="42">
        <v>1</v>
      </c>
      <c r="Q338" s="37">
        <v>1</v>
      </c>
    </row>
    <row r="339" spans="1:17" x14ac:dyDescent="0.25">
      <c r="A339" s="118"/>
      <c r="B339" s="36" t="s">
        <v>914</v>
      </c>
      <c r="C339" s="15">
        <v>26</v>
      </c>
      <c r="D339" s="15">
        <v>107</v>
      </c>
      <c r="E339" s="15">
        <v>15</v>
      </c>
      <c r="F339" s="15">
        <v>14</v>
      </c>
      <c r="G339" s="15">
        <v>18</v>
      </c>
      <c r="H339" s="15">
        <v>6</v>
      </c>
      <c r="I339" s="15">
        <v>10</v>
      </c>
      <c r="J339" s="15">
        <v>29</v>
      </c>
      <c r="K339" s="15">
        <v>7</v>
      </c>
      <c r="L339" s="15">
        <v>35</v>
      </c>
      <c r="M339" s="15">
        <v>67</v>
      </c>
      <c r="N339" s="15">
        <v>26</v>
      </c>
      <c r="O339" s="42">
        <v>85</v>
      </c>
      <c r="P339" s="42">
        <v>221</v>
      </c>
      <c r="Q339" s="37">
        <v>54</v>
      </c>
    </row>
    <row r="340" spans="1:17" x14ac:dyDescent="0.25">
      <c r="A340" s="119"/>
      <c r="B340" s="36" t="s">
        <v>915</v>
      </c>
      <c r="C340" s="15">
        <v>7</v>
      </c>
      <c r="D340" s="15">
        <v>20</v>
      </c>
      <c r="E340" s="15">
        <v>3</v>
      </c>
      <c r="F340" s="15">
        <v>0</v>
      </c>
      <c r="G340" s="15">
        <v>0</v>
      </c>
      <c r="H340" s="15">
        <v>0</v>
      </c>
      <c r="I340" s="19"/>
      <c r="J340" s="19"/>
      <c r="K340" s="19"/>
      <c r="L340" s="15">
        <v>8</v>
      </c>
      <c r="M340" s="15">
        <v>22</v>
      </c>
      <c r="N340" s="15">
        <v>4</v>
      </c>
      <c r="O340" s="42">
        <v>15</v>
      </c>
      <c r="P340" s="42">
        <v>42</v>
      </c>
      <c r="Q340" s="37">
        <v>7</v>
      </c>
    </row>
    <row r="341" spans="1:17" x14ac:dyDescent="0.25">
      <c r="A341" s="117" t="s">
        <v>916</v>
      </c>
      <c r="B341" s="36" t="s">
        <v>917</v>
      </c>
      <c r="C341" s="15">
        <v>7</v>
      </c>
      <c r="D341" s="15">
        <v>4</v>
      </c>
      <c r="E341" s="15">
        <v>2</v>
      </c>
      <c r="F341" s="15">
        <v>5</v>
      </c>
      <c r="G341" s="15">
        <v>8</v>
      </c>
      <c r="H341" s="15">
        <v>2</v>
      </c>
      <c r="I341" s="15">
        <v>2</v>
      </c>
      <c r="J341" s="15">
        <v>1</v>
      </c>
      <c r="K341" s="15">
        <v>0</v>
      </c>
      <c r="L341" s="15">
        <v>3</v>
      </c>
      <c r="M341" s="15">
        <v>1</v>
      </c>
      <c r="N341" s="15">
        <v>0</v>
      </c>
      <c r="O341" s="42">
        <v>17</v>
      </c>
      <c r="P341" s="42">
        <v>14</v>
      </c>
      <c r="Q341" s="37">
        <v>4</v>
      </c>
    </row>
    <row r="342" spans="1:17" x14ac:dyDescent="0.25">
      <c r="A342" s="118"/>
      <c r="B342" s="36" t="s">
        <v>918</v>
      </c>
      <c r="C342" s="19"/>
      <c r="D342" s="19"/>
      <c r="E342" s="19"/>
      <c r="F342" s="15">
        <v>0</v>
      </c>
      <c r="G342" s="15">
        <v>0</v>
      </c>
      <c r="H342" s="15">
        <v>0</v>
      </c>
      <c r="I342" s="19"/>
      <c r="J342" s="19"/>
      <c r="K342" s="19"/>
      <c r="L342" s="15">
        <v>0</v>
      </c>
      <c r="M342" s="15">
        <v>0</v>
      </c>
      <c r="N342" s="15">
        <v>0</v>
      </c>
      <c r="O342" s="42">
        <v>0</v>
      </c>
      <c r="P342" s="42">
        <v>0</v>
      </c>
      <c r="Q342" s="37">
        <v>0</v>
      </c>
    </row>
    <row r="343" spans="1:17" x14ac:dyDescent="0.25">
      <c r="A343" s="118"/>
      <c r="B343" s="36" t="s">
        <v>919</v>
      </c>
      <c r="C343" s="15">
        <v>473</v>
      </c>
      <c r="D343" s="15">
        <v>987</v>
      </c>
      <c r="E343" s="15">
        <v>278</v>
      </c>
      <c r="F343" s="15">
        <v>82</v>
      </c>
      <c r="G343" s="15">
        <v>204</v>
      </c>
      <c r="H343" s="15">
        <v>63</v>
      </c>
      <c r="I343" s="15">
        <v>91</v>
      </c>
      <c r="J343" s="15">
        <v>196</v>
      </c>
      <c r="K343" s="15">
        <v>53</v>
      </c>
      <c r="L343" s="15">
        <v>372</v>
      </c>
      <c r="M343" s="15">
        <v>741</v>
      </c>
      <c r="N343" s="15">
        <v>185</v>
      </c>
      <c r="O343" s="42">
        <v>1018</v>
      </c>
      <c r="P343" s="42">
        <v>2128</v>
      </c>
      <c r="Q343" s="37">
        <v>579</v>
      </c>
    </row>
    <row r="344" spans="1:17" x14ac:dyDescent="0.25">
      <c r="A344" s="118"/>
      <c r="B344" s="36" t="s">
        <v>920</v>
      </c>
      <c r="C344" s="15">
        <v>659</v>
      </c>
      <c r="D344" s="15">
        <v>1059</v>
      </c>
      <c r="E344" s="15">
        <v>0</v>
      </c>
      <c r="F344" s="15">
        <v>163</v>
      </c>
      <c r="G344" s="15">
        <v>245</v>
      </c>
      <c r="H344" s="15">
        <v>0</v>
      </c>
      <c r="I344" s="15">
        <v>159</v>
      </c>
      <c r="J344" s="15">
        <v>241</v>
      </c>
      <c r="K344" s="15">
        <v>0</v>
      </c>
      <c r="L344" s="15">
        <v>599</v>
      </c>
      <c r="M344" s="15">
        <v>937</v>
      </c>
      <c r="N344" s="15">
        <v>0</v>
      </c>
      <c r="O344" s="42">
        <v>1580</v>
      </c>
      <c r="P344" s="42">
        <v>2482</v>
      </c>
      <c r="Q344" s="37">
        <v>0</v>
      </c>
    </row>
    <row r="345" spans="1:17" x14ac:dyDescent="0.25">
      <c r="A345" s="118"/>
      <c r="B345" s="36" t="s">
        <v>921</v>
      </c>
      <c r="C345" s="15">
        <v>301</v>
      </c>
      <c r="D345" s="15">
        <v>215</v>
      </c>
      <c r="E345" s="15">
        <v>51</v>
      </c>
      <c r="F345" s="15">
        <v>74</v>
      </c>
      <c r="G345" s="15">
        <v>62</v>
      </c>
      <c r="H345" s="15">
        <v>14</v>
      </c>
      <c r="I345" s="15">
        <v>90</v>
      </c>
      <c r="J345" s="15">
        <v>142</v>
      </c>
      <c r="K345" s="15">
        <v>29</v>
      </c>
      <c r="L345" s="15">
        <v>439</v>
      </c>
      <c r="M345" s="15">
        <v>641</v>
      </c>
      <c r="N345" s="15">
        <v>84</v>
      </c>
      <c r="O345" s="42">
        <v>904</v>
      </c>
      <c r="P345" s="42">
        <v>1060</v>
      </c>
      <c r="Q345" s="37">
        <v>178</v>
      </c>
    </row>
    <row r="346" spans="1:17" x14ac:dyDescent="0.25">
      <c r="A346" s="118"/>
      <c r="B346" s="36" t="s">
        <v>922</v>
      </c>
      <c r="C346" s="15">
        <v>494</v>
      </c>
      <c r="D346" s="15">
        <v>1002</v>
      </c>
      <c r="E346" s="15">
        <v>327</v>
      </c>
      <c r="F346" s="15">
        <v>106</v>
      </c>
      <c r="G346" s="15">
        <v>229</v>
      </c>
      <c r="H346" s="15">
        <v>69</v>
      </c>
      <c r="I346" s="15">
        <v>116</v>
      </c>
      <c r="J346" s="15">
        <v>263</v>
      </c>
      <c r="K346" s="15">
        <v>77</v>
      </c>
      <c r="L346" s="15">
        <v>521</v>
      </c>
      <c r="M346" s="15">
        <v>946</v>
      </c>
      <c r="N346" s="15">
        <v>323</v>
      </c>
      <c r="O346" s="42">
        <v>1237</v>
      </c>
      <c r="P346" s="42">
        <v>2440</v>
      </c>
      <c r="Q346" s="37">
        <v>796</v>
      </c>
    </row>
    <row r="347" spans="1:17" x14ac:dyDescent="0.25">
      <c r="A347" s="118"/>
      <c r="B347" s="36" t="s">
        <v>923</v>
      </c>
      <c r="C347" s="15">
        <v>127</v>
      </c>
      <c r="D347" s="15">
        <v>168</v>
      </c>
      <c r="E347" s="15">
        <v>0</v>
      </c>
      <c r="F347" s="15">
        <v>24</v>
      </c>
      <c r="G347" s="15">
        <v>45</v>
      </c>
      <c r="H347" s="15">
        <v>0</v>
      </c>
      <c r="I347" s="15">
        <v>47</v>
      </c>
      <c r="J347" s="15">
        <v>71</v>
      </c>
      <c r="K347" s="15">
        <v>0</v>
      </c>
      <c r="L347" s="15">
        <v>146</v>
      </c>
      <c r="M347" s="15">
        <v>217</v>
      </c>
      <c r="N347" s="15">
        <v>0</v>
      </c>
      <c r="O347" s="42">
        <v>344</v>
      </c>
      <c r="P347" s="42">
        <v>501</v>
      </c>
      <c r="Q347" s="37">
        <v>0</v>
      </c>
    </row>
    <row r="348" spans="1:17" x14ac:dyDescent="0.25">
      <c r="A348" s="118"/>
      <c r="B348" s="36" t="s">
        <v>924</v>
      </c>
      <c r="C348" s="15">
        <v>4</v>
      </c>
      <c r="D348" s="15">
        <v>3</v>
      </c>
      <c r="E348" s="15">
        <v>0</v>
      </c>
      <c r="F348" s="15">
        <v>4</v>
      </c>
      <c r="G348" s="15">
        <v>5</v>
      </c>
      <c r="H348" s="15">
        <v>1</v>
      </c>
      <c r="I348" s="15">
        <v>8</v>
      </c>
      <c r="J348" s="15">
        <v>6</v>
      </c>
      <c r="K348" s="15">
        <v>0</v>
      </c>
      <c r="L348" s="15">
        <v>15</v>
      </c>
      <c r="M348" s="15">
        <v>15</v>
      </c>
      <c r="N348" s="15">
        <v>2</v>
      </c>
      <c r="O348" s="42">
        <v>31</v>
      </c>
      <c r="P348" s="42">
        <v>29</v>
      </c>
      <c r="Q348" s="37">
        <v>3</v>
      </c>
    </row>
    <row r="349" spans="1:17" x14ac:dyDescent="0.25">
      <c r="A349" s="118"/>
      <c r="B349" s="36" t="s">
        <v>925</v>
      </c>
      <c r="C349" s="15">
        <v>490</v>
      </c>
      <c r="D349" s="15">
        <v>230</v>
      </c>
      <c r="E349" s="15">
        <v>208</v>
      </c>
      <c r="F349" s="15">
        <v>129</v>
      </c>
      <c r="G349" s="15">
        <v>33</v>
      </c>
      <c r="H349" s="15">
        <v>79</v>
      </c>
      <c r="I349" s="15">
        <v>143</v>
      </c>
      <c r="J349" s="15">
        <v>55</v>
      </c>
      <c r="K349" s="15">
        <v>102</v>
      </c>
      <c r="L349" s="15">
        <v>357</v>
      </c>
      <c r="M349" s="15">
        <v>189</v>
      </c>
      <c r="N349" s="15">
        <v>174</v>
      </c>
      <c r="O349" s="42">
        <v>1119</v>
      </c>
      <c r="P349" s="42">
        <v>507</v>
      </c>
      <c r="Q349" s="37">
        <v>563</v>
      </c>
    </row>
    <row r="350" spans="1:17" x14ac:dyDescent="0.25">
      <c r="A350" s="118"/>
      <c r="B350" s="36" t="s">
        <v>926</v>
      </c>
      <c r="C350" s="15">
        <v>0</v>
      </c>
      <c r="D350" s="15">
        <v>3</v>
      </c>
      <c r="E350" s="15">
        <v>1</v>
      </c>
      <c r="F350" s="15">
        <v>0</v>
      </c>
      <c r="G350" s="15">
        <v>0</v>
      </c>
      <c r="H350" s="15">
        <v>0</v>
      </c>
      <c r="I350" s="15">
        <v>4</v>
      </c>
      <c r="J350" s="15">
        <v>3</v>
      </c>
      <c r="K350" s="15">
        <v>0</v>
      </c>
      <c r="L350" s="15">
        <v>0</v>
      </c>
      <c r="M350" s="15">
        <v>2</v>
      </c>
      <c r="N350" s="15">
        <v>0</v>
      </c>
      <c r="O350" s="42">
        <v>4</v>
      </c>
      <c r="P350" s="42">
        <v>8</v>
      </c>
      <c r="Q350" s="37">
        <v>1</v>
      </c>
    </row>
    <row r="351" spans="1:17" x14ac:dyDescent="0.25">
      <c r="A351" s="118"/>
      <c r="B351" s="36" t="s">
        <v>927</v>
      </c>
      <c r="C351" s="15">
        <v>1</v>
      </c>
      <c r="D351" s="15">
        <v>2</v>
      </c>
      <c r="E351" s="15">
        <v>0</v>
      </c>
      <c r="F351" s="15">
        <v>0</v>
      </c>
      <c r="G351" s="15">
        <v>0</v>
      </c>
      <c r="H351" s="15">
        <v>0</v>
      </c>
      <c r="I351" s="15">
        <v>1</v>
      </c>
      <c r="J351" s="15">
        <v>1</v>
      </c>
      <c r="K351" s="15">
        <v>0</v>
      </c>
      <c r="L351" s="15">
        <v>1</v>
      </c>
      <c r="M351" s="15">
        <v>3</v>
      </c>
      <c r="N351" s="15">
        <v>0</v>
      </c>
      <c r="O351" s="42">
        <v>3</v>
      </c>
      <c r="P351" s="42">
        <v>6</v>
      </c>
      <c r="Q351" s="37">
        <v>0</v>
      </c>
    </row>
    <row r="352" spans="1:17" x14ac:dyDescent="0.25">
      <c r="A352" s="118"/>
      <c r="B352" s="36" t="s">
        <v>928</v>
      </c>
      <c r="C352" s="15">
        <v>481</v>
      </c>
      <c r="D352" s="15">
        <v>892</v>
      </c>
      <c r="E352" s="15">
        <v>263</v>
      </c>
      <c r="F352" s="15">
        <v>129</v>
      </c>
      <c r="G352" s="15">
        <v>271</v>
      </c>
      <c r="H352" s="15">
        <v>88</v>
      </c>
      <c r="I352" s="15">
        <v>123</v>
      </c>
      <c r="J352" s="15">
        <v>211</v>
      </c>
      <c r="K352" s="15">
        <v>58</v>
      </c>
      <c r="L352" s="15">
        <v>468</v>
      </c>
      <c r="M352" s="15">
        <v>782</v>
      </c>
      <c r="N352" s="15">
        <v>245</v>
      </c>
      <c r="O352" s="42">
        <v>1201</v>
      </c>
      <c r="P352" s="42">
        <v>2156</v>
      </c>
      <c r="Q352" s="37">
        <v>654</v>
      </c>
    </row>
    <row r="353" spans="1:17" x14ac:dyDescent="0.25">
      <c r="A353" s="118"/>
      <c r="B353" s="36" t="s">
        <v>929</v>
      </c>
      <c r="C353" s="15">
        <v>374</v>
      </c>
      <c r="D353" s="15">
        <v>571</v>
      </c>
      <c r="E353" s="15">
        <v>0</v>
      </c>
      <c r="F353" s="15">
        <v>80</v>
      </c>
      <c r="G353" s="15">
        <v>121</v>
      </c>
      <c r="H353" s="15">
        <v>0</v>
      </c>
      <c r="I353" s="15">
        <v>106</v>
      </c>
      <c r="J353" s="15">
        <v>163</v>
      </c>
      <c r="K353" s="15">
        <v>0</v>
      </c>
      <c r="L353" s="15">
        <v>421</v>
      </c>
      <c r="M353" s="15">
        <v>580</v>
      </c>
      <c r="N353" s="15">
        <v>0</v>
      </c>
      <c r="O353" s="42">
        <v>981</v>
      </c>
      <c r="P353" s="42">
        <v>1435</v>
      </c>
      <c r="Q353" s="37">
        <v>0</v>
      </c>
    </row>
    <row r="354" spans="1:17" x14ac:dyDescent="0.25">
      <c r="A354" s="118"/>
      <c r="B354" s="36" t="s">
        <v>930</v>
      </c>
      <c r="C354" s="15">
        <v>3</v>
      </c>
      <c r="D354" s="15">
        <v>7</v>
      </c>
      <c r="E354" s="15">
        <v>3</v>
      </c>
      <c r="F354" s="15">
        <v>3</v>
      </c>
      <c r="G354" s="15">
        <v>4</v>
      </c>
      <c r="H354" s="15">
        <v>3</v>
      </c>
      <c r="I354" s="15">
        <v>3</v>
      </c>
      <c r="J354" s="15">
        <v>3</v>
      </c>
      <c r="K354" s="15">
        <v>0</v>
      </c>
      <c r="L354" s="15">
        <v>4</v>
      </c>
      <c r="M354" s="15">
        <v>9</v>
      </c>
      <c r="N354" s="15">
        <v>3</v>
      </c>
      <c r="O354" s="42">
        <v>13</v>
      </c>
      <c r="P354" s="42">
        <v>23</v>
      </c>
      <c r="Q354" s="37">
        <v>9</v>
      </c>
    </row>
    <row r="355" spans="1:17" x14ac:dyDescent="0.25">
      <c r="A355" s="119"/>
      <c r="B355" s="36" t="s">
        <v>931</v>
      </c>
      <c r="C355" s="15">
        <v>16</v>
      </c>
      <c r="D355" s="15">
        <v>23</v>
      </c>
      <c r="E355" s="15">
        <v>0</v>
      </c>
      <c r="F355" s="15">
        <v>4</v>
      </c>
      <c r="G355" s="15">
        <v>8</v>
      </c>
      <c r="H355" s="15">
        <v>0</v>
      </c>
      <c r="I355" s="15">
        <v>6</v>
      </c>
      <c r="J355" s="15">
        <v>10</v>
      </c>
      <c r="K355" s="15">
        <v>0</v>
      </c>
      <c r="L355" s="15">
        <v>14</v>
      </c>
      <c r="M355" s="15">
        <v>24</v>
      </c>
      <c r="N355" s="15">
        <v>0</v>
      </c>
      <c r="O355" s="42">
        <v>40</v>
      </c>
      <c r="P355" s="42">
        <v>65</v>
      </c>
      <c r="Q355" s="37">
        <v>0</v>
      </c>
    </row>
    <row r="356" spans="1:17" x14ac:dyDescent="0.25">
      <c r="A356" s="117" t="s">
        <v>932</v>
      </c>
      <c r="B356" s="36" t="s">
        <v>933</v>
      </c>
      <c r="C356" s="19"/>
      <c r="D356" s="19"/>
      <c r="E356" s="19"/>
      <c r="F356" s="15">
        <v>0</v>
      </c>
      <c r="G356" s="15">
        <v>0</v>
      </c>
      <c r="H356" s="15">
        <v>0</v>
      </c>
      <c r="I356" s="19"/>
      <c r="J356" s="19"/>
      <c r="K356" s="19"/>
      <c r="L356" s="15">
        <v>0</v>
      </c>
      <c r="M356" s="15">
        <v>0</v>
      </c>
      <c r="N356" s="15">
        <v>0</v>
      </c>
      <c r="O356" s="42">
        <v>0</v>
      </c>
      <c r="P356" s="42">
        <v>0</v>
      </c>
      <c r="Q356" s="37">
        <v>0</v>
      </c>
    </row>
    <row r="357" spans="1:17" x14ac:dyDescent="0.25">
      <c r="A357" s="118"/>
      <c r="B357" s="36" t="s">
        <v>934</v>
      </c>
      <c r="C357" s="19"/>
      <c r="D357" s="19"/>
      <c r="E357" s="19"/>
      <c r="F357" s="15">
        <v>0</v>
      </c>
      <c r="G357" s="15">
        <v>0</v>
      </c>
      <c r="H357" s="15">
        <v>0</v>
      </c>
      <c r="I357" s="19"/>
      <c r="J357" s="19"/>
      <c r="K357" s="19"/>
      <c r="L357" s="15">
        <v>0</v>
      </c>
      <c r="M357" s="15">
        <v>0</v>
      </c>
      <c r="N357" s="15">
        <v>0</v>
      </c>
      <c r="O357" s="42">
        <v>0</v>
      </c>
      <c r="P357" s="42">
        <v>0</v>
      </c>
      <c r="Q357" s="37">
        <v>0</v>
      </c>
    </row>
    <row r="358" spans="1:17" x14ac:dyDescent="0.25">
      <c r="A358" s="118"/>
      <c r="B358" s="36" t="s">
        <v>935</v>
      </c>
      <c r="C358" s="19"/>
      <c r="D358" s="19"/>
      <c r="E358" s="19"/>
      <c r="F358" s="15">
        <v>0</v>
      </c>
      <c r="G358" s="15">
        <v>0</v>
      </c>
      <c r="H358" s="15">
        <v>0</v>
      </c>
      <c r="I358" s="19"/>
      <c r="J358" s="19"/>
      <c r="K358" s="19"/>
      <c r="L358" s="15">
        <v>0</v>
      </c>
      <c r="M358" s="15">
        <v>5</v>
      </c>
      <c r="N358" s="15">
        <v>0</v>
      </c>
      <c r="O358" s="42">
        <v>0</v>
      </c>
      <c r="P358" s="42">
        <v>5</v>
      </c>
      <c r="Q358" s="37">
        <v>0</v>
      </c>
    </row>
    <row r="359" spans="1:17" x14ac:dyDescent="0.25">
      <c r="A359" s="118"/>
      <c r="B359" s="36" t="s">
        <v>936</v>
      </c>
      <c r="C359" s="19"/>
      <c r="D359" s="19"/>
      <c r="E359" s="19"/>
      <c r="F359" s="15">
        <v>0</v>
      </c>
      <c r="G359" s="15">
        <v>0</v>
      </c>
      <c r="H359" s="15">
        <v>0</v>
      </c>
      <c r="I359" s="19"/>
      <c r="J359" s="19"/>
      <c r="K359" s="19"/>
      <c r="L359" s="15">
        <v>0</v>
      </c>
      <c r="M359" s="15">
        <v>0</v>
      </c>
      <c r="N359" s="15">
        <v>0</v>
      </c>
      <c r="O359" s="42">
        <v>0</v>
      </c>
      <c r="P359" s="42">
        <v>0</v>
      </c>
      <c r="Q359" s="37">
        <v>0</v>
      </c>
    </row>
    <row r="360" spans="1:17" x14ac:dyDescent="0.25">
      <c r="A360" s="118"/>
      <c r="B360" s="36" t="s">
        <v>937</v>
      </c>
      <c r="C360" s="15">
        <v>55</v>
      </c>
      <c r="D360" s="15">
        <v>94</v>
      </c>
      <c r="E360" s="15">
        <v>6</v>
      </c>
      <c r="F360" s="15">
        <v>18</v>
      </c>
      <c r="G360" s="15">
        <v>47</v>
      </c>
      <c r="H360" s="15">
        <v>5</v>
      </c>
      <c r="I360" s="15">
        <v>6</v>
      </c>
      <c r="J360" s="15">
        <v>9</v>
      </c>
      <c r="K360" s="15">
        <v>0</v>
      </c>
      <c r="L360" s="15">
        <v>50</v>
      </c>
      <c r="M360" s="15">
        <v>83</v>
      </c>
      <c r="N360" s="15">
        <v>11</v>
      </c>
      <c r="O360" s="42">
        <v>129</v>
      </c>
      <c r="P360" s="42">
        <v>233</v>
      </c>
      <c r="Q360" s="37">
        <v>22</v>
      </c>
    </row>
    <row r="361" spans="1:17" x14ac:dyDescent="0.25">
      <c r="A361" s="118"/>
      <c r="B361" s="36" t="s">
        <v>938</v>
      </c>
      <c r="C361" s="19"/>
      <c r="D361" s="19"/>
      <c r="E361" s="19"/>
      <c r="F361" s="15">
        <v>0</v>
      </c>
      <c r="G361" s="15">
        <v>0</v>
      </c>
      <c r="H361" s="15">
        <v>0</v>
      </c>
      <c r="I361" s="15">
        <v>19</v>
      </c>
      <c r="J361" s="15">
        <v>39</v>
      </c>
      <c r="K361" s="15">
        <v>8</v>
      </c>
      <c r="L361" s="15">
        <v>0</v>
      </c>
      <c r="M361" s="15">
        <v>0</v>
      </c>
      <c r="N361" s="15">
        <v>0</v>
      </c>
      <c r="O361" s="42">
        <v>19</v>
      </c>
      <c r="P361" s="42">
        <v>39</v>
      </c>
      <c r="Q361" s="37">
        <v>8</v>
      </c>
    </row>
    <row r="362" spans="1:17" x14ac:dyDescent="0.25">
      <c r="A362" s="118"/>
      <c r="B362" s="36" t="s">
        <v>939</v>
      </c>
      <c r="C362" s="19"/>
      <c r="D362" s="19"/>
      <c r="E362" s="19"/>
      <c r="F362" s="15">
        <v>0</v>
      </c>
      <c r="G362" s="15">
        <v>0</v>
      </c>
      <c r="H362" s="15">
        <v>0</v>
      </c>
      <c r="I362" s="19"/>
      <c r="J362" s="19"/>
      <c r="K362" s="19"/>
      <c r="L362" s="15">
        <v>0</v>
      </c>
      <c r="M362" s="15">
        <v>0</v>
      </c>
      <c r="N362" s="15">
        <v>0</v>
      </c>
      <c r="O362" s="42">
        <v>0</v>
      </c>
      <c r="P362" s="42">
        <v>0</v>
      </c>
      <c r="Q362" s="37">
        <v>0</v>
      </c>
    </row>
    <row r="363" spans="1:17" x14ac:dyDescent="0.25">
      <c r="A363" s="118"/>
      <c r="B363" s="36" t="s">
        <v>940</v>
      </c>
      <c r="C363" s="15">
        <v>41</v>
      </c>
      <c r="D363" s="15">
        <v>43</v>
      </c>
      <c r="E363" s="15">
        <v>13</v>
      </c>
      <c r="F363" s="15">
        <v>13</v>
      </c>
      <c r="G363" s="15">
        <v>27</v>
      </c>
      <c r="H363" s="15">
        <v>2</v>
      </c>
      <c r="I363" s="15">
        <v>9</v>
      </c>
      <c r="J363" s="15">
        <v>12</v>
      </c>
      <c r="K363" s="15">
        <v>6</v>
      </c>
      <c r="L363" s="15">
        <v>42</v>
      </c>
      <c r="M363" s="15">
        <v>67</v>
      </c>
      <c r="N363" s="15">
        <v>15</v>
      </c>
      <c r="O363" s="42">
        <v>105</v>
      </c>
      <c r="P363" s="42">
        <v>149</v>
      </c>
      <c r="Q363" s="37">
        <v>36</v>
      </c>
    </row>
    <row r="364" spans="1:17" x14ac:dyDescent="0.25">
      <c r="A364" s="118"/>
      <c r="B364" s="36" t="s">
        <v>941</v>
      </c>
      <c r="C364" s="15">
        <v>74</v>
      </c>
      <c r="D364" s="15">
        <v>50</v>
      </c>
      <c r="E364" s="15">
        <v>38</v>
      </c>
      <c r="F364" s="15">
        <v>33</v>
      </c>
      <c r="G364" s="15">
        <v>98</v>
      </c>
      <c r="H364" s="15">
        <v>8</v>
      </c>
      <c r="I364" s="15">
        <v>69</v>
      </c>
      <c r="J364" s="15">
        <v>215</v>
      </c>
      <c r="K364" s="15">
        <v>15</v>
      </c>
      <c r="L364" s="15">
        <v>50</v>
      </c>
      <c r="M364" s="15">
        <v>103</v>
      </c>
      <c r="N364" s="15">
        <v>3</v>
      </c>
      <c r="O364" s="42">
        <v>226</v>
      </c>
      <c r="P364" s="42">
        <v>466</v>
      </c>
      <c r="Q364" s="37">
        <v>64</v>
      </c>
    </row>
    <row r="365" spans="1:17" x14ac:dyDescent="0.25">
      <c r="A365" s="118"/>
      <c r="B365" s="36" t="s">
        <v>942</v>
      </c>
      <c r="C365" s="15">
        <v>7</v>
      </c>
      <c r="D365" s="15">
        <v>8</v>
      </c>
      <c r="E365" s="15">
        <v>3</v>
      </c>
      <c r="F365" s="15">
        <v>4</v>
      </c>
      <c r="G365" s="15">
        <v>7</v>
      </c>
      <c r="H365" s="15">
        <v>0</v>
      </c>
      <c r="I365" s="15">
        <v>12</v>
      </c>
      <c r="J365" s="15">
        <v>11</v>
      </c>
      <c r="K365" s="15">
        <v>0</v>
      </c>
      <c r="L365" s="15">
        <v>6</v>
      </c>
      <c r="M365" s="15">
        <v>7</v>
      </c>
      <c r="N365" s="15">
        <v>2</v>
      </c>
      <c r="O365" s="42">
        <v>29</v>
      </c>
      <c r="P365" s="42">
        <v>33</v>
      </c>
      <c r="Q365" s="37">
        <v>5</v>
      </c>
    </row>
    <row r="366" spans="1:17" x14ac:dyDescent="0.25">
      <c r="A366" s="118"/>
      <c r="B366" s="36" t="s">
        <v>943</v>
      </c>
      <c r="C366" s="15">
        <v>35</v>
      </c>
      <c r="D366" s="15">
        <v>64</v>
      </c>
      <c r="E366" s="15">
        <v>21</v>
      </c>
      <c r="F366" s="15">
        <v>11</v>
      </c>
      <c r="G366" s="15">
        <v>22</v>
      </c>
      <c r="H366" s="15">
        <v>6</v>
      </c>
      <c r="I366" s="15">
        <v>4</v>
      </c>
      <c r="J366" s="15">
        <v>11</v>
      </c>
      <c r="K366" s="15">
        <v>7</v>
      </c>
      <c r="L366" s="15">
        <v>41</v>
      </c>
      <c r="M366" s="15">
        <v>91</v>
      </c>
      <c r="N366" s="15">
        <v>31</v>
      </c>
      <c r="O366" s="42">
        <v>91</v>
      </c>
      <c r="P366" s="42">
        <v>188</v>
      </c>
      <c r="Q366" s="37">
        <v>65</v>
      </c>
    </row>
    <row r="367" spans="1:17" x14ac:dyDescent="0.25">
      <c r="A367" s="118"/>
      <c r="B367" s="36" t="s">
        <v>944</v>
      </c>
      <c r="C367" s="15">
        <v>4</v>
      </c>
      <c r="D367" s="15">
        <v>3</v>
      </c>
      <c r="E367" s="15">
        <v>0</v>
      </c>
      <c r="F367" s="15">
        <v>3</v>
      </c>
      <c r="G367" s="15">
        <v>2</v>
      </c>
      <c r="H367" s="15">
        <v>0</v>
      </c>
      <c r="I367" s="19"/>
      <c r="J367" s="19"/>
      <c r="K367" s="15">
        <v>0</v>
      </c>
      <c r="L367" s="15">
        <v>7</v>
      </c>
      <c r="M367" s="15">
        <v>6</v>
      </c>
      <c r="N367" s="15">
        <v>0</v>
      </c>
      <c r="O367" s="42">
        <v>14</v>
      </c>
      <c r="P367" s="42">
        <v>11</v>
      </c>
      <c r="Q367" s="37">
        <v>0</v>
      </c>
    </row>
    <row r="368" spans="1:17" x14ac:dyDescent="0.25">
      <c r="A368" s="118"/>
      <c r="B368" s="36" t="s">
        <v>945</v>
      </c>
      <c r="C368" s="19"/>
      <c r="D368" s="19"/>
      <c r="E368" s="19"/>
      <c r="F368" s="15">
        <v>0</v>
      </c>
      <c r="G368" s="15">
        <v>0</v>
      </c>
      <c r="H368" s="15">
        <v>0</v>
      </c>
      <c r="I368" s="19"/>
      <c r="J368" s="19"/>
      <c r="K368" s="19"/>
      <c r="L368" s="15">
        <v>0</v>
      </c>
      <c r="M368" s="15">
        <v>0</v>
      </c>
      <c r="N368" s="15">
        <v>0</v>
      </c>
      <c r="O368" s="42">
        <v>0</v>
      </c>
      <c r="P368" s="42">
        <v>0</v>
      </c>
      <c r="Q368" s="37">
        <v>0</v>
      </c>
    </row>
    <row r="369" spans="1:17" x14ac:dyDescent="0.25">
      <c r="A369" s="118"/>
      <c r="B369" s="36" t="s">
        <v>946</v>
      </c>
      <c r="C369" s="15">
        <v>1</v>
      </c>
      <c r="D369" s="15">
        <v>0</v>
      </c>
      <c r="E369" s="15">
        <v>0</v>
      </c>
      <c r="F369" s="15">
        <v>0</v>
      </c>
      <c r="G369" s="15">
        <v>1</v>
      </c>
      <c r="H369" s="15">
        <v>0</v>
      </c>
      <c r="I369" s="15">
        <v>1</v>
      </c>
      <c r="J369" s="15">
        <v>2</v>
      </c>
      <c r="K369" s="15">
        <v>0</v>
      </c>
      <c r="L369" s="15">
        <v>5</v>
      </c>
      <c r="M369" s="15">
        <v>7</v>
      </c>
      <c r="N369" s="15">
        <v>2</v>
      </c>
      <c r="O369" s="42">
        <v>7</v>
      </c>
      <c r="P369" s="42">
        <v>10</v>
      </c>
      <c r="Q369" s="37">
        <v>2</v>
      </c>
    </row>
    <row r="370" spans="1:17" x14ac:dyDescent="0.25">
      <c r="A370" s="118"/>
      <c r="B370" s="36" t="s">
        <v>947</v>
      </c>
      <c r="C370" s="19"/>
      <c r="D370" s="19"/>
      <c r="E370" s="19"/>
      <c r="F370" s="15">
        <v>0</v>
      </c>
      <c r="G370" s="15">
        <v>0</v>
      </c>
      <c r="H370" s="15">
        <v>0</v>
      </c>
      <c r="I370" s="19"/>
      <c r="J370" s="19"/>
      <c r="K370" s="19"/>
      <c r="L370" s="15">
        <v>0</v>
      </c>
      <c r="M370" s="15">
        <v>0</v>
      </c>
      <c r="N370" s="15">
        <v>0</v>
      </c>
      <c r="O370" s="42">
        <v>0</v>
      </c>
      <c r="P370" s="42">
        <v>0</v>
      </c>
      <c r="Q370" s="37">
        <v>0</v>
      </c>
    </row>
    <row r="371" spans="1:17" x14ac:dyDescent="0.25">
      <c r="A371" s="118"/>
      <c r="B371" s="36" t="s">
        <v>948</v>
      </c>
      <c r="C371" s="19"/>
      <c r="D371" s="19"/>
      <c r="E371" s="19"/>
      <c r="F371" s="15">
        <v>0</v>
      </c>
      <c r="G371" s="15">
        <v>0</v>
      </c>
      <c r="H371" s="15">
        <v>0</v>
      </c>
      <c r="I371" s="19"/>
      <c r="J371" s="19"/>
      <c r="K371" s="19"/>
      <c r="L371" s="15">
        <v>0</v>
      </c>
      <c r="M371" s="15">
        <v>0</v>
      </c>
      <c r="N371" s="15">
        <v>0</v>
      </c>
      <c r="O371" s="42">
        <v>0</v>
      </c>
      <c r="P371" s="42">
        <v>0</v>
      </c>
      <c r="Q371" s="37">
        <v>0</v>
      </c>
    </row>
    <row r="372" spans="1:17" x14ac:dyDescent="0.25">
      <c r="A372" s="118"/>
      <c r="B372" s="36" t="s">
        <v>949</v>
      </c>
      <c r="C372" s="19"/>
      <c r="D372" s="19"/>
      <c r="E372" s="19"/>
      <c r="F372" s="15">
        <v>0</v>
      </c>
      <c r="G372" s="15">
        <v>0</v>
      </c>
      <c r="H372" s="15">
        <v>0</v>
      </c>
      <c r="I372" s="19"/>
      <c r="J372" s="19"/>
      <c r="K372" s="19"/>
      <c r="L372" s="15">
        <v>0</v>
      </c>
      <c r="M372" s="15">
        <v>0</v>
      </c>
      <c r="N372" s="15">
        <v>0</v>
      </c>
      <c r="O372" s="42">
        <v>0</v>
      </c>
      <c r="P372" s="42">
        <v>0</v>
      </c>
      <c r="Q372" s="37">
        <v>0</v>
      </c>
    </row>
    <row r="373" spans="1:17" x14ac:dyDescent="0.25">
      <c r="A373" s="118"/>
      <c r="B373" s="36" t="s">
        <v>950</v>
      </c>
      <c r="C373" s="19"/>
      <c r="D373" s="19"/>
      <c r="E373" s="19"/>
      <c r="F373" s="15">
        <v>0</v>
      </c>
      <c r="G373" s="15">
        <v>0</v>
      </c>
      <c r="H373" s="15">
        <v>0</v>
      </c>
      <c r="I373" s="19"/>
      <c r="J373" s="19"/>
      <c r="K373" s="19"/>
      <c r="L373" s="15">
        <v>0</v>
      </c>
      <c r="M373" s="15">
        <v>3</v>
      </c>
      <c r="N373" s="15">
        <v>0</v>
      </c>
      <c r="O373" s="42">
        <v>0</v>
      </c>
      <c r="P373" s="42">
        <v>3</v>
      </c>
      <c r="Q373" s="37">
        <v>0</v>
      </c>
    </row>
    <row r="374" spans="1:17" x14ac:dyDescent="0.25">
      <c r="A374" s="118"/>
      <c r="B374" s="36" t="s">
        <v>951</v>
      </c>
      <c r="C374" s="15">
        <v>33</v>
      </c>
      <c r="D374" s="15">
        <v>36</v>
      </c>
      <c r="E374" s="15">
        <v>12</v>
      </c>
      <c r="F374" s="15">
        <v>7</v>
      </c>
      <c r="G374" s="15">
        <v>10</v>
      </c>
      <c r="H374" s="15">
        <v>2</v>
      </c>
      <c r="I374" s="15">
        <v>7</v>
      </c>
      <c r="J374" s="15">
        <v>15</v>
      </c>
      <c r="K374" s="15">
        <v>5</v>
      </c>
      <c r="L374" s="15">
        <v>22</v>
      </c>
      <c r="M374" s="15">
        <v>31</v>
      </c>
      <c r="N374" s="15">
        <v>12</v>
      </c>
      <c r="O374" s="42">
        <v>69</v>
      </c>
      <c r="P374" s="42">
        <v>92</v>
      </c>
      <c r="Q374" s="37">
        <v>31</v>
      </c>
    </row>
    <row r="375" spans="1:17" x14ac:dyDescent="0.25">
      <c r="A375" s="118"/>
      <c r="B375" s="36" t="s">
        <v>952</v>
      </c>
      <c r="C375" s="15">
        <v>60</v>
      </c>
      <c r="D375" s="15">
        <v>134</v>
      </c>
      <c r="E375" s="15">
        <v>2</v>
      </c>
      <c r="F375" s="15">
        <v>1</v>
      </c>
      <c r="G375" s="15">
        <v>3</v>
      </c>
      <c r="H375" s="15">
        <v>0</v>
      </c>
      <c r="I375" s="19"/>
      <c r="J375" s="19"/>
      <c r="K375" s="19"/>
      <c r="L375" s="15">
        <v>1</v>
      </c>
      <c r="M375" s="15">
        <v>0</v>
      </c>
      <c r="N375" s="15">
        <v>0</v>
      </c>
      <c r="O375" s="42">
        <v>62</v>
      </c>
      <c r="P375" s="42">
        <v>137</v>
      </c>
      <c r="Q375" s="37">
        <v>2</v>
      </c>
    </row>
    <row r="376" spans="1:17" x14ac:dyDescent="0.25">
      <c r="A376" s="118"/>
      <c r="B376" s="36" t="s">
        <v>953</v>
      </c>
      <c r="C376" s="19"/>
      <c r="D376" s="19"/>
      <c r="E376" s="19"/>
      <c r="F376" s="15">
        <v>3</v>
      </c>
      <c r="G376" s="15">
        <v>9</v>
      </c>
      <c r="H376" s="15">
        <v>2</v>
      </c>
      <c r="I376" s="19"/>
      <c r="J376" s="19"/>
      <c r="K376" s="19"/>
      <c r="L376" s="15">
        <v>1</v>
      </c>
      <c r="M376" s="15">
        <v>0</v>
      </c>
      <c r="N376" s="15">
        <v>1</v>
      </c>
      <c r="O376" s="42">
        <v>4</v>
      </c>
      <c r="P376" s="42">
        <v>9</v>
      </c>
      <c r="Q376" s="37">
        <v>3</v>
      </c>
    </row>
    <row r="377" spans="1:17" x14ac:dyDescent="0.25">
      <c r="A377" s="118"/>
      <c r="B377" s="36" t="s">
        <v>954</v>
      </c>
      <c r="C377" s="15">
        <v>0</v>
      </c>
      <c r="D377" s="15">
        <v>14</v>
      </c>
      <c r="E377" s="15">
        <v>3</v>
      </c>
      <c r="F377" s="15">
        <v>0</v>
      </c>
      <c r="G377" s="15">
        <v>2</v>
      </c>
      <c r="H377" s="15">
        <v>2</v>
      </c>
      <c r="I377" s="15">
        <v>0</v>
      </c>
      <c r="J377" s="15">
        <v>2</v>
      </c>
      <c r="K377" s="15">
        <v>0</v>
      </c>
      <c r="L377" s="15">
        <v>0</v>
      </c>
      <c r="M377" s="15">
        <v>6</v>
      </c>
      <c r="N377" s="15">
        <v>4</v>
      </c>
      <c r="O377" s="42">
        <v>0</v>
      </c>
      <c r="P377" s="42">
        <v>24</v>
      </c>
      <c r="Q377" s="37">
        <v>9</v>
      </c>
    </row>
    <row r="378" spans="1:17" x14ac:dyDescent="0.25">
      <c r="A378" s="118"/>
      <c r="B378" s="36" t="s">
        <v>955</v>
      </c>
      <c r="C378" s="19"/>
      <c r="D378" s="19"/>
      <c r="E378" s="19"/>
      <c r="F378" s="15">
        <v>0</v>
      </c>
      <c r="G378" s="15">
        <v>0</v>
      </c>
      <c r="H378" s="15">
        <v>0</v>
      </c>
      <c r="I378" s="19"/>
      <c r="J378" s="19"/>
      <c r="K378" s="19"/>
      <c r="L378" s="15">
        <v>0</v>
      </c>
      <c r="M378" s="15">
        <v>0</v>
      </c>
      <c r="N378" s="15">
        <v>0</v>
      </c>
      <c r="O378" s="42">
        <v>0</v>
      </c>
      <c r="P378" s="42">
        <v>0</v>
      </c>
      <c r="Q378" s="37">
        <v>0</v>
      </c>
    </row>
    <row r="379" spans="1:17" x14ac:dyDescent="0.25">
      <c r="A379" s="118"/>
      <c r="B379" s="36" t="s">
        <v>956</v>
      </c>
      <c r="C379" s="15">
        <v>54</v>
      </c>
      <c r="D379" s="15">
        <v>82</v>
      </c>
      <c r="E379" s="15">
        <v>15</v>
      </c>
      <c r="F379" s="15">
        <v>15</v>
      </c>
      <c r="G379" s="15">
        <v>27</v>
      </c>
      <c r="H379" s="15">
        <v>9</v>
      </c>
      <c r="I379" s="15">
        <v>19</v>
      </c>
      <c r="J379" s="15">
        <v>39</v>
      </c>
      <c r="K379" s="15">
        <v>8</v>
      </c>
      <c r="L379" s="15">
        <v>24</v>
      </c>
      <c r="M379" s="15">
        <v>63</v>
      </c>
      <c r="N379" s="15">
        <v>21</v>
      </c>
      <c r="O379" s="42">
        <v>112</v>
      </c>
      <c r="P379" s="42">
        <v>211</v>
      </c>
      <c r="Q379" s="37">
        <v>53</v>
      </c>
    </row>
    <row r="380" spans="1:17" x14ac:dyDescent="0.25">
      <c r="A380" s="118"/>
      <c r="B380" s="36" t="s">
        <v>957</v>
      </c>
      <c r="C380" s="15">
        <v>206</v>
      </c>
      <c r="D380" s="15">
        <v>141</v>
      </c>
      <c r="E380" s="15">
        <v>128</v>
      </c>
      <c r="F380" s="15">
        <v>96</v>
      </c>
      <c r="G380" s="15">
        <v>143</v>
      </c>
      <c r="H380" s="15">
        <v>28</v>
      </c>
      <c r="I380" s="15">
        <v>111</v>
      </c>
      <c r="J380" s="15">
        <v>141</v>
      </c>
      <c r="K380" s="15">
        <v>43</v>
      </c>
      <c r="L380" s="15">
        <v>359</v>
      </c>
      <c r="M380" s="15">
        <v>284</v>
      </c>
      <c r="N380" s="15">
        <v>178</v>
      </c>
      <c r="O380" s="42">
        <v>772</v>
      </c>
      <c r="P380" s="42">
        <v>709</v>
      </c>
      <c r="Q380" s="37">
        <v>377</v>
      </c>
    </row>
    <row r="381" spans="1:17" x14ac:dyDescent="0.25">
      <c r="A381" s="118"/>
      <c r="B381" s="36" t="s">
        <v>958</v>
      </c>
      <c r="C381" s="15">
        <v>0</v>
      </c>
      <c r="D381" s="15">
        <v>1</v>
      </c>
      <c r="E381" s="15">
        <v>0</v>
      </c>
      <c r="F381" s="15">
        <v>0</v>
      </c>
      <c r="G381" s="15">
        <v>0</v>
      </c>
      <c r="H381" s="15">
        <v>0</v>
      </c>
      <c r="I381" s="19"/>
      <c r="J381" s="19"/>
      <c r="K381" s="19"/>
      <c r="L381" s="15">
        <v>0</v>
      </c>
      <c r="M381" s="15">
        <v>0</v>
      </c>
      <c r="N381" s="15">
        <v>0</v>
      </c>
      <c r="O381" s="42">
        <v>0</v>
      </c>
      <c r="P381" s="42">
        <v>1</v>
      </c>
      <c r="Q381" s="37">
        <v>0</v>
      </c>
    </row>
    <row r="382" spans="1:17" x14ac:dyDescent="0.25">
      <c r="A382" s="118"/>
      <c r="B382" s="36" t="s">
        <v>959</v>
      </c>
      <c r="C382" s="15">
        <v>3</v>
      </c>
      <c r="D382" s="15">
        <v>4</v>
      </c>
      <c r="E382" s="15">
        <v>0</v>
      </c>
      <c r="F382" s="15">
        <v>1</v>
      </c>
      <c r="G382" s="15">
        <v>1</v>
      </c>
      <c r="H382" s="15">
        <v>0</v>
      </c>
      <c r="I382" s="15">
        <v>0</v>
      </c>
      <c r="J382" s="15">
        <v>0</v>
      </c>
      <c r="K382" s="15">
        <v>0</v>
      </c>
      <c r="L382" s="15">
        <v>3</v>
      </c>
      <c r="M382" s="15">
        <v>5</v>
      </c>
      <c r="N382" s="15">
        <v>1</v>
      </c>
      <c r="O382" s="42">
        <v>7</v>
      </c>
      <c r="P382" s="42">
        <v>10</v>
      </c>
      <c r="Q382" s="37">
        <v>1</v>
      </c>
    </row>
    <row r="383" spans="1:17" x14ac:dyDescent="0.25">
      <c r="A383" s="118"/>
      <c r="B383" s="36" t="s">
        <v>960</v>
      </c>
      <c r="C383" s="19"/>
      <c r="D383" s="19"/>
      <c r="E383" s="19"/>
      <c r="F383" s="15">
        <v>0</v>
      </c>
      <c r="G383" s="15">
        <v>0</v>
      </c>
      <c r="H383" s="15">
        <v>0</v>
      </c>
      <c r="I383" s="19"/>
      <c r="J383" s="19"/>
      <c r="K383" s="19"/>
      <c r="L383" s="15">
        <v>0</v>
      </c>
      <c r="M383" s="15">
        <v>0</v>
      </c>
      <c r="N383" s="15">
        <v>0</v>
      </c>
      <c r="O383" s="42">
        <v>0</v>
      </c>
      <c r="P383" s="42">
        <v>0</v>
      </c>
      <c r="Q383" s="37">
        <v>0</v>
      </c>
    </row>
    <row r="384" spans="1:17" x14ac:dyDescent="0.25">
      <c r="A384" s="118"/>
      <c r="B384" s="36" t="s">
        <v>961</v>
      </c>
      <c r="C384" s="15">
        <v>2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9"/>
      <c r="J384" s="19"/>
      <c r="K384" s="19"/>
      <c r="L384" s="15">
        <v>0</v>
      </c>
      <c r="M384" s="15">
        <v>0</v>
      </c>
      <c r="N384" s="15">
        <v>0</v>
      </c>
      <c r="O384" s="42">
        <v>2</v>
      </c>
      <c r="P384" s="42">
        <v>0</v>
      </c>
      <c r="Q384" s="37">
        <v>0</v>
      </c>
    </row>
    <row r="385" spans="1:17" x14ac:dyDescent="0.25">
      <c r="A385" s="118"/>
      <c r="B385" s="36" t="s">
        <v>962</v>
      </c>
      <c r="C385" s="15">
        <v>2</v>
      </c>
      <c r="D385" s="15">
        <v>3</v>
      </c>
      <c r="E385" s="15">
        <v>0</v>
      </c>
      <c r="F385" s="15">
        <v>8</v>
      </c>
      <c r="G385" s="15">
        <v>26</v>
      </c>
      <c r="H385" s="15">
        <v>0</v>
      </c>
      <c r="I385" s="15">
        <v>1</v>
      </c>
      <c r="J385" s="15">
        <v>4</v>
      </c>
      <c r="K385" s="15">
        <v>0</v>
      </c>
      <c r="L385" s="15">
        <v>51</v>
      </c>
      <c r="M385" s="15">
        <v>66</v>
      </c>
      <c r="N385" s="15">
        <v>0</v>
      </c>
      <c r="O385" s="42">
        <v>62</v>
      </c>
      <c r="P385" s="42">
        <v>99</v>
      </c>
      <c r="Q385" s="37">
        <v>0</v>
      </c>
    </row>
    <row r="386" spans="1:17" x14ac:dyDescent="0.25">
      <c r="A386" s="118"/>
      <c r="B386" s="36" t="s">
        <v>963</v>
      </c>
      <c r="C386" s="15">
        <v>2</v>
      </c>
      <c r="D386" s="15">
        <v>4</v>
      </c>
      <c r="E386" s="15">
        <v>3</v>
      </c>
      <c r="F386" s="15">
        <v>0</v>
      </c>
      <c r="G386" s="15">
        <v>0</v>
      </c>
      <c r="H386" s="15">
        <v>0</v>
      </c>
      <c r="I386" s="19"/>
      <c r="J386" s="19"/>
      <c r="K386" s="19"/>
      <c r="L386" s="15">
        <v>2</v>
      </c>
      <c r="M386" s="15">
        <v>2</v>
      </c>
      <c r="N386" s="15">
        <v>0</v>
      </c>
      <c r="O386" s="42">
        <v>4</v>
      </c>
      <c r="P386" s="42">
        <v>6</v>
      </c>
      <c r="Q386" s="37">
        <v>3</v>
      </c>
    </row>
    <row r="387" spans="1:17" x14ac:dyDescent="0.25">
      <c r="A387" s="118"/>
      <c r="B387" s="36" t="s">
        <v>964</v>
      </c>
      <c r="C387" s="15">
        <v>1</v>
      </c>
      <c r="D387" s="15">
        <v>2</v>
      </c>
      <c r="E387" s="15">
        <v>0</v>
      </c>
      <c r="F387" s="15">
        <v>0</v>
      </c>
      <c r="G387" s="15">
        <v>0</v>
      </c>
      <c r="H387" s="15">
        <v>0</v>
      </c>
      <c r="I387" s="15">
        <v>1</v>
      </c>
      <c r="J387" s="15">
        <v>3</v>
      </c>
      <c r="K387" s="15">
        <v>1</v>
      </c>
      <c r="L387" s="15">
        <v>0</v>
      </c>
      <c r="M387" s="15">
        <v>0</v>
      </c>
      <c r="N387" s="15">
        <v>0</v>
      </c>
      <c r="O387" s="42">
        <v>2</v>
      </c>
      <c r="P387" s="42">
        <v>5</v>
      </c>
      <c r="Q387" s="37">
        <v>1</v>
      </c>
    </row>
    <row r="388" spans="1:17" x14ac:dyDescent="0.25">
      <c r="A388" s="119"/>
      <c r="B388" s="36" t="s">
        <v>965</v>
      </c>
      <c r="C388" s="15">
        <v>6</v>
      </c>
      <c r="D388" s="15">
        <v>23</v>
      </c>
      <c r="E388" s="15">
        <v>2</v>
      </c>
      <c r="F388" s="15">
        <v>2</v>
      </c>
      <c r="G388" s="15">
        <v>7</v>
      </c>
      <c r="H388" s="15">
        <v>1</v>
      </c>
      <c r="I388" s="15">
        <v>0</v>
      </c>
      <c r="J388" s="15">
        <v>3</v>
      </c>
      <c r="K388" s="15">
        <v>0</v>
      </c>
      <c r="L388" s="15">
        <v>8</v>
      </c>
      <c r="M388" s="15">
        <v>10</v>
      </c>
      <c r="N388" s="15">
        <v>2</v>
      </c>
      <c r="O388" s="42">
        <v>16</v>
      </c>
      <c r="P388" s="42">
        <v>43</v>
      </c>
      <c r="Q388" s="37">
        <v>5</v>
      </c>
    </row>
    <row r="389" spans="1:17" x14ac:dyDescent="0.25">
      <c r="A389" s="117" t="s">
        <v>966</v>
      </c>
      <c r="B389" s="36" t="s">
        <v>967</v>
      </c>
      <c r="C389" s="19"/>
      <c r="D389" s="19"/>
      <c r="E389" s="19"/>
      <c r="F389" s="15">
        <v>0</v>
      </c>
      <c r="G389" s="15">
        <v>0</v>
      </c>
      <c r="H389" s="15">
        <v>0</v>
      </c>
      <c r="I389" s="19"/>
      <c r="J389" s="19"/>
      <c r="K389" s="19"/>
      <c r="L389" s="15">
        <v>0</v>
      </c>
      <c r="M389" s="15">
        <v>0</v>
      </c>
      <c r="N389" s="15">
        <v>0</v>
      </c>
      <c r="O389" s="42">
        <v>0</v>
      </c>
      <c r="P389" s="42">
        <v>0</v>
      </c>
      <c r="Q389" s="37">
        <v>0</v>
      </c>
    </row>
    <row r="390" spans="1:17" x14ac:dyDescent="0.25">
      <c r="A390" s="118"/>
      <c r="B390" s="36" t="s">
        <v>968</v>
      </c>
      <c r="C390" s="15">
        <v>5</v>
      </c>
      <c r="D390" s="15">
        <v>5</v>
      </c>
      <c r="E390" s="15">
        <v>0</v>
      </c>
      <c r="F390" s="15">
        <v>0</v>
      </c>
      <c r="G390" s="15">
        <v>4</v>
      </c>
      <c r="H390" s="15">
        <v>0</v>
      </c>
      <c r="I390" s="19"/>
      <c r="J390" s="19"/>
      <c r="K390" s="19"/>
      <c r="L390" s="15">
        <v>3</v>
      </c>
      <c r="M390" s="15">
        <v>16</v>
      </c>
      <c r="N390" s="15">
        <v>1</v>
      </c>
      <c r="O390" s="42">
        <v>8</v>
      </c>
      <c r="P390" s="42">
        <v>25</v>
      </c>
      <c r="Q390" s="37">
        <v>1</v>
      </c>
    </row>
    <row r="391" spans="1:17" x14ac:dyDescent="0.25">
      <c r="A391" s="118"/>
      <c r="B391" s="36" t="s">
        <v>969</v>
      </c>
      <c r="C391" s="15">
        <v>1</v>
      </c>
      <c r="D391" s="15">
        <v>6</v>
      </c>
      <c r="E391" s="15">
        <v>1</v>
      </c>
      <c r="F391" s="15">
        <v>1</v>
      </c>
      <c r="G391" s="15">
        <v>1</v>
      </c>
      <c r="H391" s="15">
        <v>0</v>
      </c>
      <c r="I391" s="19"/>
      <c r="J391" s="19"/>
      <c r="K391" s="19"/>
      <c r="L391" s="15">
        <v>0</v>
      </c>
      <c r="M391" s="15">
        <v>1</v>
      </c>
      <c r="N391" s="15">
        <v>0</v>
      </c>
      <c r="O391" s="42">
        <v>2</v>
      </c>
      <c r="P391" s="42">
        <v>8</v>
      </c>
      <c r="Q391" s="37">
        <v>1</v>
      </c>
    </row>
    <row r="392" spans="1:17" x14ac:dyDescent="0.25">
      <c r="A392" s="118"/>
      <c r="B392" s="36" t="s">
        <v>970</v>
      </c>
      <c r="C392" s="19"/>
      <c r="D392" s="19"/>
      <c r="E392" s="19"/>
      <c r="F392" s="15">
        <v>0</v>
      </c>
      <c r="G392" s="15">
        <v>0</v>
      </c>
      <c r="H392" s="15">
        <v>0</v>
      </c>
      <c r="I392" s="19"/>
      <c r="J392" s="19"/>
      <c r="K392" s="19"/>
      <c r="L392" s="15">
        <v>0</v>
      </c>
      <c r="M392" s="15">
        <v>0</v>
      </c>
      <c r="N392" s="15">
        <v>0</v>
      </c>
      <c r="O392" s="42">
        <v>0</v>
      </c>
      <c r="P392" s="42">
        <v>0</v>
      </c>
      <c r="Q392" s="37">
        <v>0</v>
      </c>
    </row>
    <row r="393" spans="1:17" x14ac:dyDescent="0.25">
      <c r="A393" s="118"/>
      <c r="B393" s="36" t="s">
        <v>971</v>
      </c>
      <c r="C393" s="19"/>
      <c r="D393" s="19"/>
      <c r="E393" s="19"/>
      <c r="F393" s="15">
        <v>0</v>
      </c>
      <c r="G393" s="15">
        <v>0</v>
      </c>
      <c r="H393" s="15">
        <v>0</v>
      </c>
      <c r="I393" s="19"/>
      <c r="J393" s="19"/>
      <c r="K393" s="19"/>
      <c r="L393" s="15">
        <v>0</v>
      </c>
      <c r="M393" s="15">
        <v>0</v>
      </c>
      <c r="N393" s="15">
        <v>0</v>
      </c>
      <c r="O393" s="42">
        <v>0</v>
      </c>
      <c r="P393" s="42">
        <v>0</v>
      </c>
      <c r="Q393" s="37">
        <v>0</v>
      </c>
    </row>
    <row r="394" spans="1:17" x14ac:dyDescent="0.25">
      <c r="A394" s="118"/>
      <c r="B394" s="36" t="s">
        <v>972</v>
      </c>
      <c r="C394" s="15">
        <v>14</v>
      </c>
      <c r="D394" s="15">
        <v>19</v>
      </c>
      <c r="E394" s="15">
        <v>2</v>
      </c>
      <c r="F394" s="15">
        <v>6</v>
      </c>
      <c r="G394" s="15">
        <v>8</v>
      </c>
      <c r="H394" s="15">
        <v>0</v>
      </c>
      <c r="I394" s="15">
        <v>6</v>
      </c>
      <c r="J394" s="15">
        <v>11</v>
      </c>
      <c r="K394" s="15">
        <v>1</v>
      </c>
      <c r="L394" s="15">
        <v>8</v>
      </c>
      <c r="M394" s="15">
        <v>16</v>
      </c>
      <c r="N394" s="15">
        <v>2</v>
      </c>
      <c r="O394" s="42">
        <v>34</v>
      </c>
      <c r="P394" s="42">
        <v>54</v>
      </c>
      <c r="Q394" s="37">
        <v>5</v>
      </c>
    </row>
    <row r="395" spans="1:17" x14ac:dyDescent="0.25">
      <c r="A395" s="118"/>
      <c r="B395" s="36" t="s">
        <v>973</v>
      </c>
      <c r="C395" s="15">
        <v>1</v>
      </c>
      <c r="D395" s="15">
        <v>0</v>
      </c>
      <c r="E395" s="15">
        <v>0</v>
      </c>
      <c r="F395" s="15">
        <v>0</v>
      </c>
      <c r="G395" s="15">
        <v>0</v>
      </c>
      <c r="H395" s="15">
        <v>0</v>
      </c>
      <c r="I395" s="19"/>
      <c r="J395" s="19"/>
      <c r="K395" s="19"/>
      <c r="L395" s="15">
        <v>0</v>
      </c>
      <c r="M395" s="15">
        <v>0</v>
      </c>
      <c r="N395" s="15">
        <v>0</v>
      </c>
      <c r="O395" s="42">
        <v>1</v>
      </c>
      <c r="P395" s="42">
        <v>0</v>
      </c>
      <c r="Q395" s="37">
        <v>0</v>
      </c>
    </row>
    <row r="396" spans="1:17" x14ac:dyDescent="0.25">
      <c r="A396" s="118"/>
      <c r="B396" s="36" t="s">
        <v>974</v>
      </c>
      <c r="C396" s="15">
        <v>1</v>
      </c>
      <c r="D396" s="15">
        <v>1</v>
      </c>
      <c r="E396" s="15">
        <v>0</v>
      </c>
      <c r="F396" s="15">
        <v>1</v>
      </c>
      <c r="G396" s="15">
        <v>1</v>
      </c>
      <c r="H396" s="15">
        <v>0</v>
      </c>
      <c r="I396" s="19"/>
      <c r="J396" s="19"/>
      <c r="K396" s="19"/>
      <c r="L396" s="15">
        <v>0</v>
      </c>
      <c r="M396" s="15">
        <v>0</v>
      </c>
      <c r="N396" s="15">
        <v>0</v>
      </c>
      <c r="O396" s="42">
        <v>2</v>
      </c>
      <c r="P396" s="42">
        <v>2</v>
      </c>
      <c r="Q396" s="37">
        <v>0</v>
      </c>
    </row>
    <row r="397" spans="1:17" x14ac:dyDescent="0.25">
      <c r="A397" s="118"/>
      <c r="B397" s="36" t="s">
        <v>975</v>
      </c>
      <c r="C397" s="19"/>
      <c r="D397" s="19"/>
      <c r="E397" s="19"/>
      <c r="F397" s="15">
        <v>11</v>
      </c>
      <c r="G397" s="15">
        <v>13</v>
      </c>
      <c r="H397" s="15">
        <v>0</v>
      </c>
      <c r="I397" s="15">
        <v>0</v>
      </c>
      <c r="J397" s="19"/>
      <c r="K397" s="15">
        <v>0</v>
      </c>
      <c r="L397" s="15">
        <v>0</v>
      </c>
      <c r="M397" s="15">
        <v>3</v>
      </c>
      <c r="N397" s="15">
        <v>0</v>
      </c>
      <c r="O397" s="42">
        <v>11</v>
      </c>
      <c r="P397" s="42">
        <v>16</v>
      </c>
      <c r="Q397" s="37">
        <v>0</v>
      </c>
    </row>
    <row r="398" spans="1:17" x14ac:dyDescent="0.25">
      <c r="A398" s="118"/>
      <c r="B398" s="36" t="s">
        <v>976</v>
      </c>
      <c r="C398" s="19"/>
      <c r="D398" s="19"/>
      <c r="E398" s="19"/>
      <c r="F398" s="15">
        <v>0</v>
      </c>
      <c r="G398" s="15">
        <v>0</v>
      </c>
      <c r="H398" s="15">
        <v>0</v>
      </c>
      <c r="I398" s="19"/>
      <c r="J398" s="19"/>
      <c r="K398" s="19"/>
      <c r="L398" s="15">
        <v>0</v>
      </c>
      <c r="M398" s="15">
        <v>0</v>
      </c>
      <c r="N398" s="15">
        <v>0</v>
      </c>
      <c r="O398" s="42">
        <v>0</v>
      </c>
      <c r="P398" s="42">
        <v>0</v>
      </c>
      <c r="Q398" s="37">
        <v>0</v>
      </c>
    </row>
    <row r="399" spans="1:17" x14ac:dyDescent="0.25">
      <c r="A399" s="119"/>
      <c r="B399" s="36" t="s">
        <v>977</v>
      </c>
      <c r="C399" s="19"/>
      <c r="D399" s="19"/>
      <c r="E399" s="19"/>
      <c r="F399" s="15">
        <v>0</v>
      </c>
      <c r="G399" s="15">
        <v>0</v>
      </c>
      <c r="H399" s="15">
        <v>0</v>
      </c>
      <c r="I399" s="19"/>
      <c r="J399" s="19"/>
      <c r="K399" s="19"/>
      <c r="L399" s="15">
        <v>0</v>
      </c>
      <c r="M399" s="15">
        <v>0</v>
      </c>
      <c r="N399" s="15">
        <v>0</v>
      </c>
      <c r="O399" s="42">
        <v>0</v>
      </c>
      <c r="P399" s="42">
        <v>0</v>
      </c>
      <c r="Q399" s="37">
        <v>0</v>
      </c>
    </row>
    <row r="400" spans="1:17" x14ac:dyDescent="0.25">
      <c r="A400" s="117" t="s">
        <v>978</v>
      </c>
      <c r="B400" s="36" t="s">
        <v>979</v>
      </c>
      <c r="C400" s="15">
        <v>70</v>
      </c>
      <c r="D400" s="15">
        <v>108</v>
      </c>
      <c r="E400" s="15">
        <v>20</v>
      </c>
      <c r="F400" s="15">
        <v>12</v>
      </c>
      <c r="G400" s="15">
        <v>37</v>
      </c>
      <c r="H400" s="15">
        <v>3</v>
      </c>
      <c r="I400" s="15">
        <v>12</v>
      </c>
      <c r="J400" s="15">
        <v>15</v>
      </c>
      <c r="K400" s="15">
        <v>0</v>
      </c>
      <c r="L400" s="15">
        <v>32</v>
      </c>
      <c r="M400" s="15">
        <v>50</v>
      </c>
      <c r="N400" s="15">
        <v>1</v>
      </c>
      <c r="O400" s="42">
        <v>126</v>
      </c>
      <c r="P400" s="42">
        <v>210</v>
      </c>
      <c r="Q400" s="37">
        <v>24</v>
      </c>
    </row>
    <row r="401" spans="1:17" x14ac:dyDescent="0.25">
      <c r="A401" s="118"/>
      <c r="B401" s="36" t="s">
        <v>980</v>
      </c>
      <c r="C401" s="19"/>
      <c r="D401" s="19"/>
      <c r="E401" s="19"/>
      <c r="F401" s="15">
        <v>0</v>
      </c>
      <c r="G401" s="15">
        <v>0</v>
      </c>
      <c r="H401" s="15">
        <v>0</v>
      </c>
      <c r="I401" s="19"/>
      <c r="J401" s="19"/>
      <c r="K401" s="19"/>
      <c r="L401" s="15">
        <v>0</v>
      </c>
      <c r="M401" s="15">
        <v>16</v>
      </c>
      <c r="N401" s="15">
        <v>0</v>
      </c>
      <c r="O401" s="42">
        <v>0</v>
      </c>
      <c r="P401" s="42">
        <v>16</v>
      </c>
      <c r="Q401" s="37">
        <v>0</v>
      </c>
    </row>
    <row r="402" spans="1:17" x14ac:dyDescent="0.25">
      <c r="A402" s="118"/>
      <c r="B402" s="36" t="s">
        <v>981</v>
      </c>
      <c r="C402" s="19"/>
      <c r="D402" s="19"/>
      <c r="E402" s="19"/>
      <c r="F402" s="15">
        <v>0</v>
      </c>
      <c r="G402" s="15">
        <v>0</v>
      </c>
      <c r="H402" s="15">
        <v>0</v>
      </c>
      <c r="I402" s="19"/>
      <c r="J402" s="19"/>
      <c r="K402" s="19"/>
      <c r="L402" s="15">
        <v>0</v>
      </c>
      <c r="M402" s="15">
        <v>0</v>
      </c>
      <c r="N402" s="15">
        <v>0</v>
      </c>
      <c r="O402" s="42">
        <v>0</v>
      </c>
      <c r="P402" s="42">
        <v>0</v>
      </c>
      <c r="Q402" s="37">
        <v>0</v>
      </c>
    </row>
    <row r="403" spans="1:17" x14ac:dyDescent="0.25">
      <c r="A403" s="118"/>
      <c r="B403" s="36" t="s">
        <v>982</v>
      </c>
      <c r="C403" s="15">
        <v>13</v>
      </c>
      <c r="D403" s="15">
        <v>20</v>
      </c>
      <c r="E403" s="15">
        <v>1</v>
      </c>
      <c r="F403" s="15">
        <v>5</v>
      </c>
      <c r="G403" s="15">
        <v>12</v>
      </c>
      <c r="H403" s="15">
        <v>0</v>
      </c>
      <c r="I403" s="15">
        <v>6</v>
      </c>
      <c r="J403" s="15">
        <v>15</v>
      </c>
      <c r="K403" s="15">
        <v>0</v>
      </c>
      <c r="L403" s="15">
        <v>8</v>
      </c>
      <c r="M403" s="15">
        <v>15</v>
      </c>
      <c r="N403" s="15">
        <v>0</v>
      </c>
      <c r="O403" s="42">
        <v>32</v>
      </c>
      <c r="P403" s="42">
        <v>62</v>
      </c>
      <c r="Q403" s="37">
        <v>1</v>
      </c>
    </row>
    <row r="404" spans="1:17" x14ac:dyDescent="0.25">
      <c r="A404" s="118"/>
      <c r="B404" s="36" t="s">
        <v>983</v>
      </c>
      <c r="C404" s="15">
        <v>1</v>
      </c>
      <c r="D404" s="15">
        <v>3</v>
      </c>
      <c r="E404" s="15">
        <v>0</v>
      </c>
      <c r="F404" s="15">
        <v>0</v>
      </c>
      <c r="G404" s="15">
        <v>0</v>
      </c>
      <c r="H404" s="15">
        <v>0</v>
      </c>
      <c r="I404" s="19"/>
      <c r="J404" s="19"/>
      <c r="K404" s="19"/>
      <c r="L404" s="15">
        <v>1</v>
      </c>
      <c r="M404" s="15">
        <v>0</v>
      </c>
      <c r="N404" s="15">
        <v>1</v>
      </c>
      <c r="O404" s="42">
        <v>2</v>
      </c>
      <c r="P404" s="42">
        <v>3</v>
      </c>
      <c r="Q404" s="37">
        <v>1</v>
      </c>
    </row>
    <row r="405" spans="1:17" x14ac:dyDescent="0.25">
      <c r="A405" s="118"/>
      <c r="B405" s="36" t="s">
        <v>984</v>
      </c>
      <c r="C405" s="19"/>
      <c r="D405" s="19"/>
      <c r="E405" s="19"/>
      <c r="F405" s="15">
        <v>0</v>
      </c>
      <c r="G405" s="15">
        <v>0</v>
      </c>
      <c r="H405" s="15">
        <v>0</v>
      </c>
      <c r="I405" s="19"/>
      <c r="J405" s="19"/>
      <c r="K405" s="19"/>
      <c r="L405" s="15">
        <v>0</v>
      </c>
      <c r="M405" s="15">
        <v>0</v>
      </c>
      <c r="N405" s="15">
        <v>0</v>
      </c>
      <c r="O405" s="42">
        <v>0</v>
      </c>
      <c r="P405" s="42">
        <v>0</v>
      </c>
      <c r="Q405" s="37">
        <v>0</v>
      </c>
    </row>
    <row r="406" spans="1:17" x14ac:dyDescent="0.25">
      <c r="A406" s="118"/>
      <c r="B406" s="36" t="s">
        <v>985</v>
      </c>
      <c r="C406" s="19"/>
      <c r="D406" s="19"/>
      <c r="E406" s="19"/>
      <c r="F406" s="15">
        <v>0</v>
      </c>
      <c r="G406" s="15">
        <v>0</v>
      </c>
      <c r="H406" s="15">
        <v>0</v>
      </c>
      <c r="I406" s="19"/>
      <c r="J406" s="19"/>
      <c r="K406" s="19"/>
      <c r="L406" s="15">
        <v>0</v>
      </c>
      <c r="M406" s="15">
        <v>0</v>
      </c>
      <c r="N406" s="15">
        <v>0</v>
      </c>
      <c r="O406" s="42">
        <v>0</v>
      </c>
      <c r="P406" s="42">
        <v>0</v>
      </c>
      <c r="Q406" s="37">
        <v>0</v>
      </c>
    </row>
    <row r="407" spans="1:17" x14ac:dyDescent="0.25">
      <c r="A407" s="118"/>
      <c r="B407" s="36" t="s">
        <v>986</v>
      </c>
      <c r="C407" s="19"/>
      <c r="D407" s="19"/>
      <c r="E407" s="19"/>
      <c r="F407" s="15">
        <v>0</v>
      </c>
      <c r="G407" s="15">
        <v>0</v>
      </c>
      <c r="H407" s="15">
        <v>0</v>
      </c>
      <c r="I407" s="19"/>
      <c r="J407" s="19"/>
      <c r="K407" s="19"/>
      <c r="L407" s="15">
        <v>0</v>
      </c>
      <c r="M407" s="15">
        <v>0</v>
      </c>
      <c r="N407" s="15">
        <v>0</v>
      </c>
      <c r="O407" s="42">
        <v>0</v>
      </c>
      <c r="P407" s="42">
        <v>0</v>
      </c>
      <c r="Q407" s="37">
        <v>0</v>
      </c>
    </row>
    <row r="408" spans="1:17" x14ac:dyDescent="0.25">
      <c r="A408" s="119"/>
      <c r="B408" s="36" t="s">
        <v>987</v>
      </c>
      <c r="C408" s="19"/>
      <c r="D408" s="19"/>
      <c r="E408" s="19"/>
      <c r="F408" s="15">
        <v>0</v>
      </c>
      <c r="G408" s="15">
        <v>0</v>
      </c>
      <c r="H408" s="15">
        <v>0</v>
      </c>
      <c r="I408" s="19"/>
      <c r="J408" s="19"/>
      <c r="K408" s="19"/>
      <c r="L408" s="15">
        <v>0</v>
      </c>
      <c r="M408" s="15">
        <v>0</v>
      </c>
      <c r="N408" s="15">
        <v>0</v>
      </c>
      <c r="O408" s="42">
        <v>0</v>
      </c>
      <c r="P408" s="42">
        <v>0</v>
      </c>
      <c r="Q408" s="37">
        <v>0</v>
      </c>
    </row>
    <row r="409" spans="1:17" x14ac:dyDescent="0.25">
      <c r="A409" s="117" t="s">
        <v>988</v>
      </c>
      <c r="B409" s="36" t="s">
        <v>989</v>
      </c>
      <c r="C409" s="19"/>
      <c r="D409" s="19"/>
      <c r="E409" s="19"/>
      <c r="F409" s="15">
        <v>0</v>
      </c>
      <c r="G409" s="15">
        <v>0</v>
      </c>
      <c r="H409" s="15">
        <v>0</v>
      </c>
      <c r="I409" s="19"/>
      <c r="J409" s="19"/>
      <c r="K409" s="19"/>
      <c r="L409" s="15">
        <v>0</v>
      </c>
      <c r="M409" s="15">
        <v>0</v>
      </c>
      <c r="N409" s="15">
        <v>0</v>
      </c>
      <c r="O409" s="42">
        <v>0</v>
      </c>
      <c r="P409" s="42">
        <v>0</v>
      </c>
      <c r="Q409" s="37">
        <v>0</v>
      </c>
    </row>
    <row r="410" spans="1:17" x14ac:dyDescent="0.25">
      <c r="A410" s="118"/>
      <c r="B410" s="36" t="s">
        <v>990</v>
      </c>
      <c r="C410" s="15">
        <v>15</v>
      </c>
      <c r="D410" s="15">
        <v>15</v>
      </c>
      <c r="E410" s="15">
        <v>0</v>
      </c>
      <c r="F410" s="15">
        <v>2</v>
      </c>
      <c r="G410" s="15">
        <v>6</v>
      </c>
      <c r="H410" s="15">
        <v>0</v>
      </c>
      <c r="I410" s="15">
        <v>1</v>
      </c>
      <c r="J410" s="15">
        <v>1</v>
      </c>
      <c r="K410" s="15">
        <v>0</v>
      </c>
      <c r="L410" s="15">
        <v>4</v>
      </c>
      <c r="M410" s="15">
        <v>2</v>
      </c>
      <c r="N410" s="15">
        <v>0</v>
      </c>
      <c r="O410" s="42">
        <v>22</v>
      </c>
      <c r="P410" s="42">
        <v>24</v>
      </c>
      <c r="Q410" s="37">
        <v>0</v>
      </c>
    </row>
    <row r="411" spans="1:17" x14ac:dyDescent="0.25">
      <c r="A411" s="118"/>
      <c r="B411" s="36" t="s">
        <v>991</v>
      </c>
      <c r="C411" s="15">
        <v>3</v>
      </c>
      <c r="D411" s="15">
        <v>5</v>
      </c>
      <c r="E411" s="15">
        <v>0</v>
      </c>
      <c r="F411" s="15">
        <v>29</v>
      </c>
      <c r="G411" s="15">
        <v>30</v>
      </c>
      <c r="H411" s="15">
        <v>0</v>
      </c>
      <c r="I411" s="15">
        <v>5</v>
      </c>
      <c r="J411" s="15">
        <v>17</v>
      </c>
      <c r="K411" s="15">
        <v>3</v>
      </c>
      <c r="L411" s="15">
        <v>2</v>
      </c>
      <c r="M411" s="15">
        <v>2</v>
      </c>
      <c r="N411" s="15">
        <v>0</v>
      </c>
      <c r="O411" s="42">
        <v>39</v>
      </c>
      <c r="P411" s="42">
        <v>54</v>
      </c>
      <c r="Q411" s="37">
        <v>3</v>
      </c>
    </row>
    <row r="412" spans="1:17" x14ac:dyDescent="0.25">
      <c r="A412" s="118"/>
      <c r="B412" s="36" t="s">
        <v>992</v>
      </c>
      <c r="C412" s="15">
        <v>8</v>
      </c>
      <c r="D412" s="15">
        <v>13</v>
      </c>
      <c r="E412" s="15">
        <v>0</v>
      </c>
      <c r="F412" s="15">
        <v>0</v>
      </c>
      <c r="G412" s="15">
        <v>2</v>
      </c>
      <c r="H412" s="15">
        <v>0</v>
      </c>
      <c r="I412" s="19"/>
      <c r="J412" s="19"/>
      <c r="K412" s="19"/>
      <c r="L412" s="15">
        <v>69</v>
      </c>
      <c r="M412" s="15">
        <v>72</v>
      </c>
      <c r="N412" s="15">
        <v>0</v>
      </c>
      <c r="O412" s="42">
        <v>77</v>
      </c>
      <c r="P412" s="42">
        <v>87</v>
      </c>
      <c r="Q412" s="37">
        <v>0</v>
      </c>
    </row>
    <row r="413" spans="1:17" x14ac:dyDescent="0.25">
      <c r="A413" s="118"/>
      <c r="B413" s="36" t="s">
        <v>908</v>
      </c>
      <c r="C413" s="19"/>
      <c r="D413" s="19"/>
      <c r="E413" s="19"/>
      <c r="F413" s="15">
        <v>0</v>
      </c>
      <c r="G413" s="15">
        <v>0</v>
      </c>
      <c r="H413" s="15">
        <v>0</v>
      </c>
      <c r="I413" s="19"/>
      <c r="J413" s="19"/>
      <c r="K413" s="19"/>
      <c r="L413" s="15">
        <v>1</v>
      </c>
      <c r="M413" s="15">
        <v>0</v>
      </c>
      <c r="N413" s="15">
        <v>0</v>
      </c>
      <c r="O413" s="42">
        <v>1</v>
      </c>
      <c r="P413" s="42">
        <v>0</v>
      </c>
      <c r="Q413" s="37">
        <v>0</v>
      </c>
    </row>
    <row r="414" spans="1:17" x14ac:dyDescent="0.25">
      <c r="A414" s="118"/>
      <c r="B414" s="36" t="s">
        <v>993</v>
      </c>
      <c r="C414" s="19"/>
      <c r="D414" s="19"/>
      <c r="E414" s="19"/>
      <c r="F414" s="15">
        <v>0</v>
      </c>
      <c r="G414" s="15">
        <v>0</v>
      </c>
      <c r="H414" s="15">
        <v>0</v>
      </c>
      <c r="I414" s="19"/>
      <c r="J414" s="19"/>
      <c r="K414" s="19"/>
      <c r="L414" s="15">
        <v>5</v>
      </c>
      <c r="M414" s="15">
        <v>10</v>
      </c>
      <c r="N414" s="15">
        <v>0</v>
      </c>
      <c r="O414" s="42">
        <v>5</v>
      </c>
      <c r="P414" s="42">
        <v>10</v>
      </c>
      <c r="Q414" s="37">
        <v>0</v>
      </c>
    </row>
    <row r="415" spans="1:17" x14ac:dyDescent="0.25">
      <c r="A415" s="118"/>
      <c r="B415" s="36" t="s">
        <v>994</v>
      </c>
      <c r="C415" s="19"/>
      <c r="D415" s="19"/>
      <c r="E415" s="19"/>
      <c r="F415" s="15">
        <v>0</v>
      </c>
      <c r="G415" s="15">
        <v>0</v>
      </c>
      <c r="H415" s="15">
        <v>0</v>
      </c>
      <c r="I415" s="19"/>
      <c r="J415" s="19"/>
      <c r="K415" s="19"/>
      <c r="L415" s="15">
        <v>8</v>
      </c>
      <c r="M415" s="15">
        <v>9</v>
      </c>
      <c r="N415" s="15">
        <v>0</v>
      </c>
      <c r="O415" s="42">
        <v>8</v>
      </c>
      <c r="P415" s="42">
        <v>9</v>
      </c>
      <c r="Q415" s="37">
        <v>0</v>
      </c>
    </row>
    <row r="416" spans="1:17" x14ac:dyDescent="0.25">
      <c r="A416" s="118"/>
      <c r="B416" s="36" t="s">
        <v>995</v>
      </c>
      <c r="C416" s="15">
        <v>6</v>
      </c>
      <c r="D416" s="15">
        <v>21</v>
      </c>
      <c r="E416" s="15">
        <v>0</v>
      </c>
      <c r="F416" s="15">
        <v>0</v>
      </c>
      <c r="G416" s="15">
        <v>0</v>
      </c>
      <c r="H416" s="15">
        <v>0</v>
      </c>
      <c r="I416" s="19"/>
      <c r="J416" s="19"/>
      <c r="K416" s="19"/>
      <c r="L416" s="15">
        <v>17</v>
      </c>
      <c r="M416" s="15">
        <v>18</v>
      </c>
      <c r="N416" s="15">
        <v>0</v>
      </c>
      <c r="O416" s="42">
        <v>23</v>
      </c>
      <c r="P416" s="42">
        <v>39</v>
      </c>
      <c r="Q416" s="37">
        <v>0</v>
      </c>
    </row>
    <row r="417" spans="1:17" x14ac:dyDescent="0.25">
      <c r="A417" s="118"/>
      <c r="B417" s="36" t="s">
        <v>996</v>
      </c>
      <c r="C417" s="15">
        <v>218</v>
      </c>
      <c r="D417" s="15">
        <v>24</v>
      </c>
      <c r="E417" s="15">
        <v>20</v>
      </c>
      <c r="F417" s="15">
        <v>121</v>
      </c>
      <c r="G417" s="15">
        <v>5</v>
      </c>
      <c r="H417" s="15">
        <v>15</v>
      </c>
      <c r="I417" s="19"/>
      <c r="J417" s="19"/>
      <c r="K417" s="19"/>
      <c r="L417" s="15">
        <v>8</v>
      </c>
      <c r="M417" s="15">
        <v>10</v>
      </c>
      <c r="N417" s="15">
        <v>2</v>
      </c>
      <c r="O417" s="42">
        <v>347</v>
      </c>
      <c r="P417" s="42">
        <v>39</v>
      </c>
      <c r="Q417" s="37">
        <v>37</v>
      </c>
    </row>
    <row r="418" spans="1:17" x14ac:dyDescent="0.25">
      <c r="A418" s="118"/>
      <c r="B418" s="36" t="s">
        <v>997</v>
      </c>
      <c r="C418" s="19"/>
      <c r="D418" s="19"/>
      <c r="E418" s="19"/>
      <c r="F418" s="15">
        <v>0</v>
      </c>
      <c r="G418" s="15">
        <v>0</v>
      </c>
      <c r="H418" s="15">
        <v>0</v>
      </c>
      <c r="I418" s="19"/>
      <c r="J418" s="19"/>
      <c r="K418" s="19"/>
      <c r="L418" s="15">
        <v>0</v>
      </c>
      <c r="M418" s="15">
        <v>0</v>
      </c>
      <c r="N418" s="15">
        <v>0</v>
      </c>
      <c r="O418" s="42">
        <v>0</v>
      </c>
      <c r="P418" s="42">
        <v>0</v>
      </c>
      <c r="Q418" s="37">
        <v>0</v>
      </c>
    </row>
    <row r="419" spans="1:17" x14ac:dyDescent="0.25">
      <c r="A419" s="118"/>
      <c r="B419" s="36" t="s">
        <v>998</v>
      </c>
      <c r="C419" s="19"/>
      <c r="D419" s="19"/>
      <c r="E419" s="19"/>
      <c r="F419" s="15">
        <v>0</v>
      </c>
      <c r="G419" s="15">
        <v>0</v>
      </c>
      <c r="H419" s="15">
        <v>0</v>
      </c>
      <c r="I419" s="19"/>
      <c r="J419" s="19"/>
      <c r="K419" s="19"/>
      <c r="L419" s="15">
        <v>0</v>
      </c>
      <c r="M419" s="15">
        <v>0</v>
      </c>
      <c r="N419" s="15">
        <v>0</v>
      </c>
      <c r="O419" s="42">
        <v>0</v>
      </c>
      <c r="P419" s="42">
        <v>0</v>
      </c>
      <c r="Q419" s="37">
        <v>0</v>
      </c>
    </row>
    <row r="420" spans="1:17" x14ac:dyDescent="0.25">
      <c r="A420" s="118"/>
      <c r="B420" s="36" t="s">
        <v>999</v>
      </c>
      <c r="C420" s="19"/>
      <c r="D420" s="19"/>
      <c r="E420" s="19"/>
      <c r="F420" s="15">
        <v>1</v>
      </c>
      <c r="G420" s="15">
        <v>1</v>
      </c>
      <c r="H420" s="15">
        <v>0</v>
      </c>
      <c r="I420" s="19"/>
      <c r="J420" s="19"/>
      <c r="K420" s="19"/>
      <c r="L420" s="15">
        <v>0</v>
      </c>
      <c r="M420" s="15">
        <v>0</v>
      </c>
      <c r="N420" s="15">
        <v>0</v>
      </c>
      <c r="O420" s="42">
        <v>1</v>
      </c>
      <c r="P420" s="42">
        <v>1</v>
      </c>
      <c r="Q420" s="37">
        <v>0</v>
      </c>
    </row>
    <row r="421" spans="1:17" x14ac:dyDescent="0.25">
      <c r="A421" s="119"/>
      <c r="B421" s="36" t="s">
        <v>1000</v>
      </c>
      <c r="C421" s="19"/>
      <c r="D421" s="19"/>
      <c r="E421" s="19"/>
      <c r="F421" s="15">
        <v>0</v>
      </c>
      <c r="G421" s="15">
        <v>0</v>
      </c>
      <c r="H421" s="15">
        <v>0</v>
      </c>
      <c r="I421" s="19"/>
      <c r="J421" s="19"/>
      <c r="K421" s="19"/>
      <c r="L421" s="15">
        <v>29</v>
      </c>
      <c r="M421" s="15">
        <v>32</v>
      </c>
      <c r="N421" s="15">
        <v>0</v>
      </c>
      <c r="O421" s="42">
        <v>29</v>
      </c>
      <c r="P421" s="42">
        <v>32</v>
      </c>
      <c r="Q421" s="37">
        <v>0</v>
      </c>
    </row>
    <row r="422" spans="1:17" x14ac:dyDescent="0.25">
      <c r="A422" s="20"/>
    </row>
  </sheetData>
  <sheetProtection algorithmName="SHA-512" hashValue="WaN6PIbfjzxptHhVqhXMVKRXghSD4XOJ/ffZn+aCnEAPMh2P+N/ijrIxM03LpIVDlK5cqKHD8Bofu5V1oKcoLw==" saltValue="iyKiA2f9xY0xLzsFh0SoJg==" spinCount="100000" sheet="1" objects="1" scenarios="1"/>
  <mergeCells count="93">
    <mergeCell ref="A356:A388"/>
    <mergeCell ref="A389:A399"/>
    <mergeCell ref="A400:A408"/>
    <mergeCell ref="A409:A421"/>
    <mergeCell ref="A327:A329"/>
    <mergeCell ref="A330:A332"/>
    <mergeCell ref="A334:A336"/>
    <mergeCell ref="A338:A340"/>
    <mergeCell ref="A341:A355"/>
    <mergeCell ref="P324:P326"/>
    <mergeCell ref="Q324:Q326"/>
    <mergeCell ref="C325:E325"/>
    <mergeCell ref="F325:H325"/>
    <mergeCell ref="I325:K325"/>
    <mergeCell ref="L325:N325"/>
    <mergeCell ref="A311:A312"/>
    <mergeCell ref="C317:F317"/>
    <mergeCell ref="G317:G319"/>
    <mergeCell ref="C324:N324"/>
    <mergeCell ref="O324:O326"/>
    <mergeCell ref="A289:A291"/>
    <mergeCell ref="C297:F297"/>
    <mergeCell ref="G297:G299"/>
    <mergeCell ref="A301:A302"/>
    <mergeCell ref="C308:F308"/>
    <mergeCell ref="G308:G310"/>
    <mergeCell ref="A191:A232"/>
    <mergeCell ref="A233:A274"/>
    <mergeCell ref="C277:F277"/>
    <mergeCell ref="G277:G279"/>
    <mergeCell ref="C285:F285"/>
    <mergeCell ref="G285:G287"/>
    <mergeCell ref="A175:A180"/>
    <mergeCell ref="A181:A182"/>
    <mergeCell ref="A183:A184"/>
    <mergeCell ref="C188:F188"/>
    <mergeCell ref="G188:G190"/>
    <mergeCell ref="A163:A164"/>
    <mergeCell ref="A165:A166"/>
    <mergeCell ref="A167:A168"/>
    <mergeCell ref="C171:F171"/>
    <mergeCell ref="G171:G173"/>
    <mergeCell ref="A152:A153"/>
    <mergeCell ref="A154:A155"/>
    <mergeCell ref="A156:A157"/>
    <mergeCell ref="C160:F160"/>
    <mergeCell ref="G160:G162"/>
    <mergeCell ref="A139:A141"/>
    <mergeCell ref="A142:A143"/>
    <mergeCell ref="C147:F147"/>
    <mergeCell ref="G147:G149"/>
    <mergeCell ref="A150:A151"/>
    <mergeCell ref="C125:F125"/>
    <mergeCell ref="G125:G127"/>
    <mergeCell ref="A128:A130"/>
    <mergeCell ref="A131:A132"/>
    <mergeCell ref="C136:F136"/>
    <mergeCell ref="G136:G138"/>
    <mergeCell ref="A106:A107"/>
    <mergeCell ref="C110:F110"/>
    <mergeCell ref="G110:G112"/>
    <mergeCell ref="C117:F117"/>
    <mergeCell ref="G117:G119"/>
    <mergeCell ref="C97:F97"/>
    <mergeCell ref="G97:G99"/>
    <mergeCell ref="A100:A101"/>
    <mergeCell ref="A102:A103"/>
    <mergeCell ref="A104:A105"/>
    <mergeCell ref="C77:F77"/>
    <mergeCell ref="G77:G79"/>
    <mergeCell ref="C87:F87"/>
    <mergeCell ref="G87:G89"/>
    <mergeCell ref="A90:A94"/>
    <mergeCell ref="A57:A60"/>
    <mergeCell ref="C63:F63"/>
    <mergeCell ref="G63:G65"/>
    <mergeCell ref="A66:A71"/>
    <mergeCell ref="A72:A74"/>
    <mergeCell ref="C43:F43"/>
    <mergeCell ref="G43:G45"/>
    <mergeCell ref="C50:F50"/>
    <mergeCell ref="G50:G52"/>
    <mergeCell ref="A53:A56"/>
    <mergeCell ref="C22:F22"/>
    <mergeCell ref="G22:G24"/>
    <mergeCell ref="C32:F32"/>
    <mergeCell ref="G32:G34"/>
    <mergeCell ref="A36:A40"/>
    <mergeCell ref="C4:F4"/>
    <mergeCell ref="G4:G6"/>
    <mergeCell ref="A7:A11"/>
    <mergeCell ref="A12:A14"/>
    <mergeCell ref="A15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J343"/>
  <sheetViews>
    <sheetView showGridLines="0" workbookViewId="0"/>
  </sheetViews>
  <sheetFormatPr baseColWidth="10" defaultColWidth="8.85546875" defaultRowHeight="15" x14ac:dyDescent="0.25"/>
  <cols>
    <col min="1" max="1" width="35.7109375" bestFit="1" customWidth="1"/>
    <col min="2" max="2" width="26.140625" bestFit="1" customWidth="1"/>
    <col min="3" max="5" width="7" bestFit="1" customWidth="1"/>
    <col min="6" max="7" width="10.28515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6.7109375" bestFit="1" customWidth="1"/>
    <col min="14" max="14" width="7.28515625" bestFit="1" customWidth="1"/>
    <col min="15" max="17" width="7" bestFit="1" customWidth="1"/>
    <col min="18" max="19" width="10.28515625" bestFit="1" customWidth="1"/>
    <col min="20" max="20" width="6.28515625" bestFit="1" customWidth="1"/>
    <col min="21" max="21" width="7" bestFit="1" customWidth="1"/>
    <col min="22" max="22" width="6" bestFit="1" customWidth="1"/>
    <col min="23" max="23" width="7" bestFit="1" customWidth="1"/>
    <col min="24" max="24" width="8.85546875" bestFit="1" customWidth="1"/>
    <col min="25" max="25" width="6.7109375" bestFit="1" customWidth="1"/>
    <col min="26" max="26" width="7.28515625" bestFit="1" customWidth="1"/>
    <col min="27" max="29" width="7" bestFit="1" customWidth="1"/>
    <col min="30" max="31" width="10.28515625" bestFit="1" customWidth="1"/>
    <col min="32" max="32" width="6.28515625" bestFit="1" customWidth="1"/>
    <col min="33" max="33" width="7" bestFit="1" customWidth="1"/>
    <col min="34" max="34" width="6" bestFit="1" customWidth="1"/>
    <col min="35" max="35" width="7" bestFit="1" customWidth="1"/>
    <col min="36" max="36" width="8.85546875" bestFit="1" customWidth="1"/>
    <col min="37" max="37" width="6.7109375" bestFit="1" customWidth="1"/>
    <col min="38" max="38" width="7.28515625" bestFit="1" customWidth="1"/>
    <col min="39" max="41" width="7" bestFit="1" customWidth="1"/>
    <col min="42" max="43" width="10.28515625" bestFit="1" customWidth="1"/>
    <col min="44" max="44" width="6.28515625" bestFit="1" customWidth="1"/>
    <col min="45" max="45" width="7" bestFit="1" customWidth="1"/>
    <col min="46" max="46" width="6" bestFit="1" customWidth="1"/>
    <col min="47" max="47" width="7" bestFit="1" customWidth="1"/>
    <col min="48" max="48" width="8.85546875" bestFit="1" customWidth="1"/>
    <col min="49" max="49" width="6.7109375" bestFit="1" customWidth="1"/>
    <col min="50" max="50" width="7.28515625" bestFit="1" customWidth="1"/>
    <col min="51" max="51" width="11.7109375" bestFit="1" customWidth="1"/>
    <col min="52" max="52" width="18.42578125" bestFit="1" customWidth="1"/>
    <col min="53" max="53" width="19.42578125" bestFit="1" customWidth="1"/>
    <col min="54" max="54" width="23.28515625" bestFit="1" customWidth="1"/>
    <col min="55" max="55" width="24.28515625" bestFit="1" customWidth="1"/>
    <col min="56" max="56" width="11.85546875" bestFit="1" customWidth="1"/>
    <col min="57" max="57" width="12.85546875" bestFit="1" customWidth="1"/>
    <col min="58" max="58" width="10.85546875" bestFit="1" customWidth="1"/>
    <col min="59" max="59" width="11.85546875" bestFit="1" customWidth="1"/>
    <col min="60" max="60" width="17.140625" bestFit="1" customWidth="1"/>
    <col min="61" max="61" width="12.28515625" bestFit="1" customWidth="1"/>
    <col min="62" max="62" width="7.28515625" bestFit="1" customWidth="1"/>
    <col min="63" max="63" width="0.7109375" customWidth="1"/>
  </cols>
  <sheetData>
    <row r="2" spans="1:62" ht="24" x14ac:dyDescent="0.25">
      <c r="A2" s="43" t="s">
        <v>1001</v>
      </c>
    </row>
    <row r="3" spans="1:62" x14ac:dyDescent="0.25">
      <c r="A3" s="31"/>
      <c r="B3" s="32"/>
      <c r="C3" s="106" t="s">
        <v>7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14" t="s">
        <v>74</v>
      </c>
      <c r="AZ3" s="114" t="s">
        <v>77</v>
      </c>
      <c r="BA3" s="114" t="s">
        <v>78</v>
      </c>
      <c r="BB3" s="114" t="s">
        <v>79</v>
      </c>
      <c r="BC3" s="114" t="s">
        <v>80</v>
      </c>
      <c r="BD3" s="114" t="s">
        <v>81</v>
      </c>
      <c r="BE3" s="114" t="s">
        <v>82</v>
      </c>
      <c r="BF3" s="114" t="s">
        <v>83</v>
      </c>
      <c r="BG3" s="114" t="s">
        <v>84</v>
      </c>
      <c r="BH3" s="114" t="s">
        <v>85</v>
      </c>
      <c r="BI3" s="114" t="s">
        <v>86</v>
      </c>
      <c r="BJ3" s="108" t="s">
        <v>87</v>
      </c>
    </row>
    <row r="4" spans="1:62" x14ac:dyDescent="0.25">
      <c r="A4" s="34"/>
      <c r="B4" s="35"/>
      <c r="C4" s="120" t="s">
        <v>729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0" t="s">
        <v>730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0" t="s">
        <v>731</v>
      </c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0" t="s">
        <v>732</v>
      </c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09"/>
    </row>
    <row r="5" spans="1:62" ht="56.25" x14ac:dyDescent="0.25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21" t="s">
        <v>74</v>
      </c>
      <c r="AB5" s="21" t="s">
        <v>77</v>
      </c>
      <c r="AC5" s="21" t="s">
        <v>78</v>
      </c>
      <c r="AD5" s="21" t="s">
        <v>79</v>
      </c>
      <c r="AE5" s="21" t="s">
        <v>80</v>
      </c>
      <c r="AF5" s="21" t="s">
        <v>81</v>
      </c>
      <c r="AG5" s="21" t="s">
        <v>82</v>
      </c>
      <c r="AH5" s="21" t="s">
        <v>83</v>
      </c>
      <c r="AI5" s="21" t="s">
        <v>84</v>
      </c>
      <c r="AJ5" s="21" t="s">
        <v>85</v>
      </c>
      <c r="AK5" s="21" t="s">
        <v>86</v>
      </c>
      <c r="AL5" s="21" t="s">
        <v>87</v>
      </c>
      <c r="AM5" s="21" t="s">
        <v>74</v>
      </c>
      <c r="AN5" s="21" t="s">
        <v>77</v>
      </c>
      <c r="AO5" s="21" t="s">
        <v>78</v>
      </c>
      <c r="AP5" s="21" t="s">
        <v>79</v>
      </c>
      <c r="AQ5" s="21" t="s">
        <v>80</v>
      </c>
      <c r="AR5" s="21" t="s">
        <v>81</v>
      </c>
      <c r="AS5" s="21" t="s">
        <v>82</v>
      </c>
      <c r="AT5" s="21" t="s">
        <v>83</v>
      </c>
      <c r="AU5" s="21" t="s">
        <v>84</v>
      </c>
      <c r="AV5" s="21" t="s">
        <v>85</v>
      </c>
      <c r="AW5" s="21" t="s">
        <v>86</v>
      </c>
      <c r="AX5" s="21" t="s">
        <v>87</v>
      </c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0"/>
    </row>
    <row r="6" spans="1:62" x14ac:dyDescent="0.25">
      <c r="A6" s="122" t="s">
        <v>88</v>
      </c>
      <c r="B6" s="122"/>
      <c r="C6" s="44">
        <v>47</v>
      </c>
      <c r="D6" s="44">
        <v>0</v>
      </c>
      <c r="E6" s="44">
        <v>0</v>
      </c>
      <c r="F6" s="44">
        <v>16</v>
      </c>
      <c r="G6" s="44">
        <v>8</v>
      </c>
      <c r="H6" s="44">
        <v>6</v>
      </c>
      <c r="I6" s="44">
        <v>8</v>
      </c>
      <c r="J6" s="44">
        <v>5</v>
      </c>
      <c r="K6" s="44">
        <v>4</v>
      </c>
      <c r="L6" s="44">
        <v>0</v>
      </c>
      <c r="M6" s="44">
        <v>15</v>
      </c>
      <c r="N6" s="44">
        <v>22</v>
      </c>
      <c r="O6" s="44">
        <v>20</v>
      </c>
      <c r="P6" s="44">
        <v>0</v>
      </c>
      <c r="Q6" s="44">
        <v>0</v>
      </c>
      <c r="R6" s="44">
        <v>1</v>
      </c>
      <c r="S6" s="44">
        <v>4</v>
      </c>
      <c r="T6" s="44">
        <v>1</v>
      </c>
      <c r="U6" s="44">
        <v>0</v>
      </c>
      <c r="V6" s="44">
        <v>1</v>
      </c>
      <c r="W6" s="44">
        <v>0</v>
      </c>
      <c r="X6" s="44">
        <v>1</v>
      </c>
      <c r="Y6" s="44">
        <v>1</v>
      </c>
      <c r="Z6" s="44">
        <v>6</v>
      </c>
      <c r="AA6" s="44">
        <v>22</v>
      </c>
      <c r="AB6" s="44">
        <v>0</v>
      </c>
      <c r="AC6" s="44">
        <v>0</v>
      </c>
      <c r="AD6" s="44">
        <v>1</v>
      </c>
      <c r="AE6" s="44">
        <v>2</v>
      </c>
      <c r="AF6" s="44">
        <v>2</v>
      </c>
      <c r="AG6" s="44">
        <v>2</v>
      </c>
      <c r="AH6" s="44">
        <v>1</v>
      </c>
      <c r="AI6" s="44">
        <v>1</v>
      </c>
      <c r="AJ6" s="44">
        <v>1</v>
      </c>
      <c r="AK6" s="44">
        <v>1</v>
      </c>
      <c r="AL6" s="44">
        <v>6</v>
      </c>
      <c r="AM6" s="44">
        <v>136</v>
      </c>
      <c r="AN6" s="44">
        <v>1</v>
      </c>
      <c r="AO6" s="44">
        <v>0</v>
      </c>
      <c r="AP6" s="44">
        <v>6</v>
      </c>
      <c r="AQ6" s="44">
        <v>4</v>
      </c>
      <c r="AR6" s="44">
        <v>6</v>
      </c>
      <c r="AS6" s="44">
        <v>4</v>
      </c>
      <c r="AT6" s="44">
        <v>5</v>
      </c>
      <c r="AU6" s="44">
        <v>3</v>
      </c>
      <c r="AV6" s="44">
        <v>2</v>
      </c>
      <c r="AW6" s="44">
        <v>9</v>
      </c>
      <c r="AX6" s="44">
        <v>17</v>
      </c>
      <c r="AY6" s="44">
        <v>225</v>
      </c>
      <c r="AZ6" s="44">
        <v>1</v>
      </c>
      <c r="BA6" s="44">
        <v>0</v>
      </c>
      <c r="BB6" s="44">
        <v>24</v>
      </c>
      <c r="BC6" s="44">
        <v>18</v>
      </c>
      <c r="BD6" s="44">
        <v>15</v>
      </c>
      <c r="BE6" s="44">
        <v>14</v>
      </c>
      <c r="BF6" s="44">
        <v>12</v>
      </c>
      <c r="BG6" s="44">
        <v>8</v>
      </c>
      <c r="BH6" s="44">
        <v>4</v>
      </c>
      <c r="BI6" s="44">
        <v>26</v>
      </c>
      <c r="BJ6" s="44">
        <v>51</v>
      </c>
    </row>
    <row r="7" spans="1:62" x14ac:dyDescent="0.25">
      <c r="A7" s="45" t="s">
        <v>89</v>
      </c>
      <c r="B7" s="45" t="s">
        <v>90</v>
      </c>
      <c r="C7" s="15">
        <v>29</v>
      </c>
      <c r="D7" s="15">
        <v>0</v>
      </c>
      <c r="E7" s="15">
        <v>0</v>
      </c>
      <c r="F7" s="15">
        <v>0</v>
      </c>
      <c r="G7" s="15">
        <v>1</v>
      </c>
      <c r="H7" s="15">
        <v>6</v>
      </c>
      <c r="I7" s="15">
        <v>6</v>
      </c>
      <c r="J7" s="15">
        <v>2</v>
      </c>
      <c r="K7" s="15">
        <v>0</v>
      </c>
      <c r="L7" s="15">
        <v>0</v>
      </c>
      <c r="M7" s="15">
        <v>13</v>
      </c>
      <c r="N7" s="15">
        <v>6</v>
      </c>
      <c r="O7" s="15">
        <v>9</v>
      </c>
      <c r="P7" s="15">
        <v>0</v>
      </c>
      <c r="Q7" s="15">
        <v>0</v>
      </c>
      <c r="R7" s="15">
        <v>0</v>
      </c>
      <c r="S7" s="15">
        <v>0</v>
      </c>
      <c r="T7" s="15">
        <v>1</v>
      </c>
      <c r="U7" s="15">
        <v>0</v>
      </c>
      <c r="V7" s="15">
        <v>1</v>
      </c>
      <c r="W7" s="15">
        <v>0</v>
      </c>
      <c r="X7" s="15">
        <v>0</v>
      </c>
      <c r="Y7" s="15">
        <v>1</v>
      </c>
      <c r="Z7" s="15">
        <v>2</v>
      </c>
      <c r="AA7" s="15">
        <v>20</v>
      </c>
      <c r="AB7" s="15">
        <v>0</v>
      </c>
      <c r="AC7" s="15">
        <v>0</v>
      </c>
      <c r="AD7" s="15">
        <v>0</v>
      </c>
      <c r="AE7" s="15">
        <v>0</v>
      </c>
      <c r="AF7" s="15">
        <v>2</v>
      </c>
      <c r="AG7" s="15">
        <v>2</v>
      </c>
      <c r="AH7" s="15">
        <v>0</v>
      </c>
      <c r="AI7" s="15">
        <v>1</v>
      </c>
      <c r="AJ7" s="15">
        <v>0</v>
      </c>
      <c r="AK7" s="15">
        <v>0</v>
      </c>
      <c r="AL7" s="15">
        <v>4</v>
      </c>
      <c r="AM7" s="15">
        <v>74</v>
      </c>
      <c r="AN7" s="15">
        <v>0</v>
      </c>
      <c r="AO7" s="15">
        <v>0</v>
      </c>
      <c r="AP7" s="15">
        <v>4</v>
      </c>
      <c r="AQ7" s="15">
        <v>0</v>
      </c>
      <c r="AR7" s="15">
        <v>6</v>
      </c>
      <c r="AS7" s="15">
        <v>2</v>
      </c>
      <c r="AT7" s="15">
        <v>4</v>
      </c>
      <c r="AU7" s="15">
        <v>1</v>
      </c>
      <c r="AV7" s="15">
        <v>1</v>
      </c>
      <c r="AW7" s="15">
        <v>9</v>
      </c>
      <c r="AX7" s="15">
        <v>4</v>
      </c>
      <c r="AY7" s="42">
        <v>132</v>
      </c>
      <c r="AZ7" s="42">
        <v>0</v>
      </c>
      <c r="BA7" s="42">
        <v>0</v>
      </c>
      <c r="BB7" s="42">
        <v>4</v>
      </c>
      <c r="BC7" s="42">
        <v>1</v>
      </c>
      <c r="BD7" s="42">
        <v>15</v>
      </c>
      <c r="BE7" s="42">
        <v>10</v>
      </c>
      <c r="BF7" s="42">
        <v>7</v>
      </c>
      <c r="BG7" s="42">
        <v>2</v>
      </c>
      <c r="BH7" s="42">
        <v>1</v>
      </c>
      <c r="BI7" s="42">
        <v>23</v>
      </c>
      <c r="BJ7" s="37">
        <v>16</v>
      </c>
    </row>
    <row r="8" spans="1:62" x14ac:dyDescent="0.25">
      <c r="A8" s="45" t="s">
        <v>91</v>
      </c>
      <c r="B8" s="45" t="s">
        <v>92</v>
      </c>
      <c r="C8" s="15">
        <v>4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2</v>
      </c>
      <c r="J8" s="15">
        <v>3</v>
      </c>
      <c r="K8" s="15">
        <v>4</v>
      </c>
      <c r="L8" s="15">
        <v>0</v>
      </c>
      <c r="M8" s="15">
        <v>2</v>
      </c>
      <c r="N8" s="15">
        <v>5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1</v>
      </c>
      <c r="AI8" s="15">
        <v>0</v>
      </c>
      <c r="AJ8" s="15">
        <v>0</v>
      </c>
      <c r="AK8" s="15">
        <v>1</v>
      </c>
      <c r="AL8" s="15">
        <v>0</v>
      </c>
      <c r="AM8" s="15">
        <v>2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2</v>
      </c>
      <c r="AT8" s="15">
        <v>1</v>
      </c>
      <c r="AU8" s="15">
        <v>2</v>
      </c>
      <c r="AV8" s="15">
        <v>0</v>
      </c>
      <c r="AW8" s="15">
        <v>0</v>
      </c>
      <c r="AX8" s="15">
        <v>7</v>
      </c>
      <c r="AY8" s="42">
        <v>6</v>
      </c>
      <c r="AZ8" s="42">
        <v>0</v>
      </c>
      <c r="BA8" s="42">
        <v>0</v>
      </c>
      <c r="BB8" s="42">
        <v>0</v>
      </c>
      <c r="BC8" s="42">
        <v>0</v>
      </c>
      <c r="BD8" s="42">
        <v>0</v>
      </c>
      <c r="BE8" s="42">
        <v>4</v>
      </c>
      <c r="BF8" s="42">
        <v>5</v>
      </c>
      <c r="BG8" s="42">
        <v>6</v>
      </c>
      <c r="BH8" s="42">
        <v>0</v>
      </c>
      <c r="BI8" s="42">
        <v>3</v>
      </c>
      <c r="BJ8" s="37">
        <v>12</v>
      </c>
    </row>
    <row r="9" spans="1:62" x14ac:dyDescent="0.25">
      <c r="A9" s="45" t="s">
        <v>93</v>
      </c>
      <c r="B9" s="45" t="s">
        <v>94</v>
      </c>
      <c r="C9" s="15">
        <v>9</v>
      </c>
      <c r="D9" s="15">
        <v>0</v>
      </c>
      <c r="E9" s="15">
        <v>0</v>
      </c>
      <c r="F9" s="15">
        <v>16</v>
      </c>
      <c r="G9" s="15">
        <v>7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11</v>
      </c>
      <c r="O9" s="15">
        <v>7</v>
      </c>
      <c r="P9" s="15">
        <v>0</v>
      </c>
      <c r="Q9" s="15">
        <v>0</v>
      </c>
      <c r="R9" s="15">
        <v>1</v>
      </c>
      <c r="S9" s="15">
        <v>4</v>
      </c>
      <c r="T9" s="15">
        <v>0</v>
      </c>
      <c r="U9" s="15">
        <v>0</v>
      </c>
      <c r="V9" s="15">
        <v>0</v>
      </c>
      <c r="W9" s="15">
        <v>0</v>
      </c>
      <c r="X9" s="15">
        <v>1</v>
      </c>
      <c r="Y9" s="15">
        <v>0</v>
      </c>
      <c r="Z9" s="15">
        <v>4</v>
      </c>
      <c r="AA9" s="15">
        <v>2</v>
      </c>
      <c r="AB9" s="15">
        <v>0</v>
      </c>
      <c r="AC9" s="15">
        <v>0</v>
      </c>
      <c r="AD9" s="15">
        <v>1</v>
      </c>
      <c r="AE9" s="15">
        <v>2</v>
      </c>
      <c r="AF9" s="15">
        <v>0</v>
      </c>
      <c r="AG9" s="15">
        <v>0</v>
      </c>
      <c r="AH9" s="15">
        <v>0</v>
      </c>
      <c r="AI9" s="15">
        <v>0</v>
      </c>
      <c r="AJ9" s="15">
        <v>1</v>
      </c>
      <c r="AK9" s="15">
        <v>0</v>
      </c>
      <c r="AL9" s="15">
        <v>2</v>
      </c>
      <c r="AM9" s="15">
        <v>18</v>
      </c>
      <c r="AN9" s="15">
        <v>1</v>
      </c>
      <c r="AO9" s="15">
        <v>0</v>
      </c>
      <c r="AP9" s="15">
        <v>2</v>
      </c>
      <c r="AQ9" s="15">
        <v>4</v>
      </c>
      <c r="AR9" s="15">
        <v>0</v>
      </c>
      <c r="AS9" s="15">
        <v>0</v>
      </c>
      <c r="AT9" s="15">
        <v>0</v>
      </c>
      <c r="AU9" s="15">
        <v>0</v>
      </c>
      <c r="AV9" s="15">
        <v>1</v>
      </c>
      <c r="AW9" s="15">
        <v>0</v>
      </c>
      <c r="AX9" s="15">
        <v>6</v>
      </c>
      <c r="AY9" s="42">
        <v>36</v>
      </c>
      <c r="AZ9" s="42">
        <v>1</v>
      </c>
      <c r="BA9" s="42">
        <v>0</v>
      </c>
      <c r="BB9" s="42">
        <v>20</v>
      </c>
      <c r="BC9" s="42">
        <v>17</v>
      </c>
      <c r="BD9" s="42">
        <v>0</v>
      </c>
      <c r="BE9" s="42">
        <v>0</v>
      </c>
      <c r="BF9" s="42">
        <v>0</v>
      </c>
      <c r="BG9" s="42">
        <v>0</v>
      </c>
      <c r="BH9" s="42">
        <v>3</v>
      </c>
      <c r="BI9" s="42">
        <v>0</v>
      </c>
      <c r="BJ9" s="37">
        <v>23</v>
      </c>
    </row>
    <row r="10" spans="1:62" x14ac:dyDescent="0.25">
      <c r="A10" s="45" t="s">
        <v>95</v>
      </c>
      <c r="B10" s="45" t="s">
        <v>96</v>
      </c>
      <c r="C10" s="15">
        <v>5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4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42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42">
        <v>51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37">
        <v>0</v>
      </c>
    </row>
    <row r="11" spans="1:62" x14ac:dyDescent="0.25">
      <c r="A11" s="122" t="s">
        <v>97</v>
      </c>
      <c r="B11" s="122"/>
      <c r="C11" s="44">
        <v>1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1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1</v>
      </c>
      <c r="AY11" s="44">
        <v>2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H11" s="44">
        <v>0</v>
      </c>
      <c r="BI11" s="44">
        <v>0</v>
      </c>
      <c r="BJ11" s="44">
        <v>1</v>
      </c>
    </row>
    <row r="12" spans="1:62" x14ac:dyDescent="0.25">
      <c r="A12" s="45" t="s">
        <v>98</v>
      </c>
      <c r="B12" s="45" t="s">
        <v>99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1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42">
        <v>1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37">
        <v>0</v>
      </c>
    </row>
    <row r="13" spans="1:62" x14ac:dyDescent="0.25">
      <c r="A13" s="45" t="s">
        <v>100</v>
      </c>
      <c r="B13" s="45" t="s">
        <v>101</v>
      </c>
      <c r="C13" s="15">
        <v>1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1</v>
      </c>
      <c r="AY13" s="42">
        <v>1</v>
      </c>
      <c r="AZ13" s="42">
        <v>0</v>
      </c>
      <c r="BA13" s="42">
        <v>0</v>
      </c>
      <c r="BB13" s="42">
        <v>0</v>
      </c>
      <c r="BC13" s="42">
        <v>0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>
        <v>0</v>
      </c>
      <c r="BJ13" s="37">
        <v>1</v>
      </c>
    </row>
    <row r="14" spans="1:62" x14ac:dyDescent="0.25">
      <c r="A14" s="122" t="s">
        <v>102</v>
      </c>
      <c r="B14" s="122"/>
      <c r="C14" s="44">
        <v>7185</v>
      </c>
      <c r="D14" s="44">
        <v>928</v>
      </c>
      <c r="E14" s="44">
        <v>421</v>
      </c>
      <c r="F14" s="44">
        <v>678</v>
      </c>
      <c r="G14" s="44">
        <v>624</v>
      </c>
      <c r="H14" s="44">
        <v>10</v>
      </c>
      <c r="I14" s="44">
        <v>12</v>
      </c>
      <c r="J14" s="44">
        <v>2</v>
      </c>
      <c r="K14" s="44">
        <v>8</v>
      </c>
      <c r="L14" s="44">
        <v>21</v>
      </c>
      <c r="M14" s="44">
        <v>36</v>
      </c>
      <c r="N14" s="44">
        <v>1038</v>
      </c>
      <c r="O14" s="44">
        <v>1681</v>
      </c>
      <c r="P14" s="44">
        <v>22</v>
      </c>
      <c r="Q14" s="44">
        <v>4</v>
      </c>
      <c r="R14" s="44">
        <v>370</v>
      </c>
      <c r="S14" s="44">
        <v>221</v>
      </c>
      <c r="T14" s="44">
        <v>6</v>
      </c>
      <c r="U14" s="44">
        <v>0</v>
      </c>
      <c r="V14" s="44">
        <v>0</v>
      </c>
      <c r="W14" s="44">
        <v>0</v>
      </c>
      <c r="X14" s="44">
        <v>6</v>
      </c>
      <c r="Y14" s="44">
        <v>2</v>
      </c>
      <c r="Z14" s="44">
        <v>134</v>
      </c>
      <c r="AA14" s="44">
        <v>1746</v>
      </c>
      <c r="AB14" s="44">
        <v>115</v>
      </c>
      <c r="AC14" s="44">
        <v>67</v>
      </c>
      <c r="AD14" s="44">
        <v>186</v>
      </c>
      <c r="AE14" s="44">
        <v>151</v>
      </c>
      <c r="AF14" s="44">
        <v>1</v>
      </c>
      <c r="AG14" s="44">
        <v>1</v>
      </c>
      <c r="AH14" s="44">
        <v>0</v>
      </c>
      <c r="AI14" s="44">
        <v>0</v>
      </c>
      <c r="AJ14" s="44">
        <v>4</v>
      </c>
      <c r="AK14" s="44">
        <v>6</v>
      </c>
      <c r="AL14" s="44">
        <v>181</v>
      </c>
      <c r="AM14" s="44">
        <v>10764</v>
      </c>
      <c r="AN14" s="44">
        <v>890</v>
      </c>
      <c r="AO14" s="44">
        <v>283</v>
      </c>
      <c r="AP14" s="44">
        <v>511</v>
      </c>
      <c r="AQ14" s="44">
        <v>387</v>
      </c>
      <c r="AR14" s="44">
        <v>9</v>
      </c>
      <c r="AS14" s="44">
        <v>7</v>
      </c>
      <c r="AT14" s="44">
        <v>0</v>
      </c>
      <c r="AU14" s="44">
        <v>0</v>
      </c>
      <c r="AV14" s="44">
        <v>2</v>
      </c>
      <c r="AW14" s="44">
        <v>26</v>
      </c>
      <c r="AX14" s="44">
        <v>776</v>
      </c>
      <c r="AY14" s="44">
        <v>21376</v>
      </c>
      <c r="AZ14" s="44">
        <v>1955</v>
      </c>
      <c r="BA14" s="44">
        <v>775</v>
      </c>
      <c r="BB14" s="44">
        <v>1745</v>
      </c>
      <c r="BC14" s="44">
        <v>1383</v>
      </c>
      <c r="BD14" s="44">
        <v>26</v>
      </c>
      <c r="BE14" s="44">
        <v>20</v>
      </c>
      <c r="BF14" s="44">
        <v>2</v>
      </c>
      <c r="BG14" s="44">
        <v>8</v>
      </c>
      <c r="BH14" s="44">
        <v>33</v>
      </c>
      <c r="BI14" s="44">
        <v>70</v>
      </c>
      <c r="BJ14" s="44">
        <v>2129</v>
      </c>
    </row>
    <row r="15" spans="1:62" x14ac:dyDescent="0.25">
      <c r="A15" s="45" t="s">
        <v>103</v>
      </c>
      <c r="B15" s="45" t="s">
        <v>104</v>
      </c>
      <c r="C15" s="15">
        <v>4203</v>
      </c>
      <c r="D15" s="15">
        <v>20</v>
      </c>
      <c r="E15" s="15">
        <v>44</v>
      </c>
      <c r="F15" s="15">
        <v>339</v>
      </c>
      <c r="G15" s="15">
        <v>316</v>
      </c>
      <c r="H15" s="15">
        <v>5</v>
      </c>
      <c r="I15" s="15">
        <v>2</v>
      </c>
      <c r="J15" s="15">
        <v>0</v>
      </c>
      <c r="K15" s="15">
        <v>1</v>
      </c>
      <c r="L15" s="15">
        <v>8</v>
      </c>
      <c r="M15" s="15">
        <v>9</v>
      </c>
      <c r="N15" s="15">
        <v>389</v>
      </c>
      <c r="O15" s="15">
        <v>766</v>
      </c>
      <c r="P15" s="15">
        <v>0</v>
      </c>
      <c r="Q15" s="15">
        <v>0</v>
      </c>
      <c r="R15" s="15">
        <v>117</v>
      </c>
      <c r="S15" s="15">
        <v>100</v>
      </c>
      <c r="T15" s="15">
        <v>1</v>
      </c>
      <c r="U15" s="15">
        <v>0</v>
      </c>
      <c r="V15" s="15">
        <v>0</v>
      </c>
      <c r="W15" s="15">
        <v>0</v>
      </c>
      <c r="X15" s="15">
        <v>4</v>
      </c>
      <c r="Y15" s="15">
        <v>1</v>
      </c>
      <c r="Z15" s="15">
        <v>68</v>
      </c>
      <c r="AA15" s="15">
        <v>934</v>
      </c>
      <c r="AB15" s="15">
        <v>7</v>
      </c>
      <c r="AC15" s="15">
        <v>19</v>
      </c>
      <c r="AD15" s="15">
        <v>74</v>
      </c>
      <c r="AE15" s="15">
        <v>65</v>
      </c>
      <c r="AF15" s="15">
        <v>1</v>
      </c>
      <c r="AG15" s="15">
        <v>1</v>
      </c>
      <c r="AH15" s="15">
        <v>0</v>
      </c>
      <c r="AI15" s="15">
        <v>0</v>
      </c>
      <c r="AJ15" s="15">
        <v>3</v>
      </c>
      <c r="AK15" s="15">
        <v>3</v>
      </c>
      <c r="AL15" s="15">
        <v>93</v>
      </c>
      <c r="AM15" s="15">
        <v>3703</v>
      </c>
      <c r="AN15" s="15">
        <v>27</v>
      </c>
      <c r="AO15" s="15">
        <v>36</v>
      </c>
      <c r="AP15" s="15">
        <v>230</v>
      </c>
      <c r="AQ15" s="15">
        <v>210</v>
      </c>
      <c r="AR15" s="15">
        <v>1</v>
      </c>
      <c r="AS15" s="15">
        <v>3</v>
      </c>
      <c r="AT15" s="15">
        <v>0</v>
      </c>
      <c r="AU15" s="15">
        <v>0</v>
      </c>
      <c r="AV15" s="15">
        <v>2</v>
      </c>
      <c r="AW15" s="15">
        <v>6</v>
      </c>
      <c r="AX15" s="15">
        <v>362</v>
      </c>
      <c r="AY15" s="42">
        <v>9606</v>
      </c>
      <c r="AZ15" s="42">
        <v>54</v>
      </c>
      <c r="BA15" s="42">
        <v>99</v>
      </c>
      <c r="BB15" s="42">
        <v>760</v>
      </c>
      <c r="BC15" s="42">
        <v>691</v>
      </c>
      <c r="BD15" s="42">
        <v>8</v>
      </c>
      <c r="BE15" s="42">
        <v>6</v>
      </c>
      <c r="BF15" s="42">
        <v>0</v>
      </c>
      <c r="BG15" s="42">
        <v>1</v>
      </c>
      <c r="BH15" s="42">
        <v>17</v>
      </c>
      <c r="BI15" s="42">
        <v>19</v>
      </c>
      <c r="BJ15" s="37">
        <v>912</v>
      </c>
    </row>
    <row r="16" spans="1:62" x14ac:dyDescent="0.25">
      <c r="A16" s="45" t="s">
        <v>105</v>
      </c>
      <c r="B16" s="45" t="s">
        <v>106</v>
      </c>
      <c r="C16" s="15">
        <v>14</v>
      </c>
      <c r="D16" s="15">
        <v>0</v>
      </c>
      <c r="E16" s="15">
        <v>4</v>
      </c>
      <c r="F16" s="15">
        <v>8</v>
      </c>
      <c r="G16" s="15">
        <v>39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1</v>
      </c>
      <c r="N16" s="15">
        <v>9</v>
      </c>
      <c r="O16" s="15">
        <v>3</v>
      </c>
      <c r="P16" s="15">
        <v>0</v>
      </c>
      <c r="Q16" s="15">
        <v>0</v>
      </c>
      <c r="R16" s="15">
        <v>5</v>
      </c>
      <c r="S16" s="15">
        <v>8</v>
      </c>
      <c r="T16" s="15">
        <v>1</v>
      </c>
      <c r="U16" s="15">
        <v>0</v>
      </c>
      <c r="V16" s="15">
        <v>0</v>
      </c>
      <c r="W16" s="15">
        <v>0</v>
      </c>
      <c r="X16" s="15">
        <v>0</v>
      </c>
      <c r="Y16" s="15">
        <v>1</v>
      </c>
      <c r="Z16" s="15">
        <v>4</v>
      </c>
      <c r="AA16" s="15">
        <v>7</v>
      </c>
      <c r="AB16" s="15">
        <v>0</v>
      </c>
      <c r="AC16" s="15">
        <v>0</v>
      </c>
      <c r="AD16" s="15">
        <v>1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32</v>
      </c>
      <c r="AN16" s="15">
        <v>0</v>
      </c>
      <c r="AO16" s="15">
        <v>0</v>
      </c>
      <c r="AP16" s="15">
        <v>0</v>
      </c>
      <c r="AQ16" s="15">
        <v>16</v>
      </c>
      <c r="AR16" s="15">
        <v>0</v>
      </c>
      <c r="AS16" s="15">
        <v>4</v>
      </c>
      <c r="AT16" s="15">
        <v>0</v>
      </c>
      <c r="AU16" s="15">
        <v>0</v>
      </c>
      <c r="AV16" s="15">
        <v>0</v>
      </c>
      <c r="AW16" s="15">
        <v>2</v>
      </c>
      <c r="AX16" s="15">
        <v>13</v>
      </c>
      <c r="AY16" s="42">
        <v>56</v>
      </c>
      <c r="AZ16" s="42">
        <v>0</v>
      </c>
      <c r="BA16" s="42">
        <v>4</v>
      </c>
      <c r="BB16" s="42">
        <v>14</v>
      </c>
      <c r="BC16" s="42">
        <v>63</v>
      </c>
      <c r="BD16" s="42">
        <v>1</v>
      </c>
      <c r="BE16" s="42">
        <v>4</v>
      </c>
      <c r="BF16" s="42">
        <v>0</v>
      </c>
      <c r="BG16" s="42">
        <v>0</v>
      </c>
      <c r="BH16" s="42">
        <v>0</v>
      </c>
      <c r="BI16" s="42">
        <v>4</v>
      </c>
      <c r="BJ16" s="37">
        <v>26</v>
      </c>
    </row>
    <row r="17" spans="1:62" x14ac:dyDescent="0.25">
      <c r="A17" s="45" t="s">
        <v>107</v>
      </c>
      <c r="B17" s="45" t="s">
        <v>108</v>
      </c>
      <c r="C17" s="15">
        <v>1668</v>
      </c>
      <c r="D17" s="15">
        <v>2</v>
      </c>
      <c r="E17" s="15">
        <v>5</v>
      </c>
      <c r="F17" s="15">
        <v>33</v>
      </c>
      <c r="G17" s="15">
        <v>56</v>
      </c>
      <c r="H17" s="15">
        <v>0</v>
      </c>
      <c r="I17" s="15">
        <v>0</v>
      </c>
      <c r="J17" s="15">
        <v>0</v>
      </c>
      <c r="K17" s="15">
        <v>0</v>
      </c>
      <c r="L17" s="15">
        <v>1</v>
      </c>
      <c r="M17" s="15">
        <v>0</v>
      </c>
      <c r="N17" s="15">
        <v>35</v>
      </c>
      <c r="O17" s="15">
        <v>253</v>
      </c>
      <c r="P17" s="15">
        <v>1</v>
      </c>
      <c r="Q17" s="15">
        <v>0</v>
      </c>
      <c r="R17" s="15">
        <v>10</v>
      </c>
      <c r="S17" s="15">
        <v>17</v>
      </c>
      <c r="T17" s="15">
        <v>0</v>
      </c>
      <c r="U17" s="15">
        <v>0</v>
      </c>
      <c r="V17" s="15">
        <v>0</v>
      </c>
      <c r="W17" s="15">
        <v>0</v>
      </c>
      <c r="X17" s="15">
        <v>1</v>
      </c>
      <c r="Y17" s="15">
        <v>0</v>
      </c>
      <c r="Z17" s="15">
        <v>5</v>
      </c>
      <c r="AA17" s="15">
        <v>387</v>
      </c>
      <c r="AB17" s="15">
        <v>0</v>
      </c>
      <c r="AC17" s="15">
        <v>0</v>
      </c>
      <c r="AD17" s="15">
        <v>11</v>
      </c>
      <c r="AE17" s="15">
        <v>6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6</v>
      </c>
      <c r="AM17" s="15">
        <v>5400</v>
      </c>
      <c r="AN17" s="15">
        <v>2</v>
      </c>
      <c r="AO17" s="15">
        <v>14</v>
      </c>
      <c r="AP17" s="15">
        <v>24</v>
      </c>
      <c r="AQ17" s="15">
        <v>23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30</v>
      </c>
      <c r="AY17" s="42">
        <v>7708</v>
      </c>
      <c r="AZ17" s="42">
        <v>5</v>
      </c>
      <c r="BA17" s="42">
        <v>19</v>
      </c>
      <c r="BB17" s="42">
        <v>78</v>
      </c>
      <c r="BC17" s="42">
        <v>102</v>
      </c>
      <c r="BD17" s="42">
        <v>0</v>
      </c>
      <c r="BE17" s="42">
        <v>0</v>
      </c>
      <c r="BF17" s="42">
        <v>0</v>
      </c>
      <c r="BG17" s="42">
        <v>0</v>
      </c>
      <c r="BH17" s="42">
        <v>2</v>
      </c>
      <c r="BI17" s="42">
        <v>0</v>
      </c>
      <c r="BJ17" s="37">
        <v>76</v>
      </c>
    </row>
    <row r="18" spans="1:62" ht="22.5" x14ac:dyDescent="0.25">
      <c r="A18" s="45" t="s">
        <v>109</v>
      </c>
      <c r="B18" s="45" t="s">
        <v>110</v>
      </c>
      <c r="C18" s="15">
        <v>1296</v>
      </c>
      <c r="D18" s="15">
        <v>906</v>
      </c>
      <c r="E18" s="15">
        <v>368</v>
      </c>
      <c r="F18" s="15">
        <v>298</v>
      </c>
      <c r="G18" s="15">
        <v>213</v>
      </c>
      <c r="H18" s="15">
        <v>5</v>
      </c>
      <c r="I18" s="15">
        <v>10</v>
      </c>
      <c r="J18" s="15">
        <v>2</v>
      </c>
      <c r="K18" s="15">
        <v>7</v>
      </c>
      <c r="L18" s="15">
        <v>12</v>
      </c>
      <c r="M18" s="15">
        <v>26</v>
      </c>
      <c r="N18" s="15">
        <v>605</v>
      </c>
      <c r="O18" s="15">
        <v>655</v>
      </c>
      <c r="P18" s="15">
        <v>21</v>
      </c>
      <c r="Q18" s="15">
        <v>4</v>
      </c>
      <c r="R18" s="15">
        <v>238</v>
      </c>
      <c r="S18" s="15">
        <v>96</v>
      </c>
      <c r="T18" s="15">
        <v>4</v>
      </c>
      <c r="U18" s="15">
        <v>0</v>
      </c>
      <c r="V18" s="15">
        <v>0</v>
      </c>
      <c r="W18" s="15">
        <v>0</v>
      </c>
      <c r="X18" s="15">
        <v>1</v>
      </c>
      <c r="Y18" s="15">
        <v>0</v>
      </c>
      <c r="Z18" s="15">
        <v>57</v>
      </c>
      <c r="AA18" s="15">
        <v>417</v>
      </c>
      <c r="AB18" s="15">
        <v>108</v>
      </c>
      <c r="AC18" s="15">
        <v>48</v>
      </c>
      <c r="AD18" s="15">
        <v>100</v>
      </c>
      <c r="AE18" s="15">
        <v>80</v>
      </c>
      <c r="AF18" s="15">
        <v>0</v>
      </c>
      <c r="AG18" s="15">
        <v>0</v>
      </c>
      <c r="AH18" s="15">
        <v>0</v>
      </c>
      <c r="AI18" s="15">
        <v>0</v>
      </c>
      <c r="AJ18" s="15">
        <v>1</v>
      </c>
      <c r="AK18" s="15">
        <v>3</v>
      </c>
      <c r="AL18" s="15">
        <v>82</v>
      </c>
      <c r="AM18" s="15">
        <v>1626</v>
      </c>
      <c r="AN18" s="15">
        <v>861</v>
      </c>
      <c r="AO18" s="15">
        <v>233</v>
      </c>
      <c r="AP18" s="15">
        <v>257</v>
      </c>
      <c r="AQ18" s="15">
        <v>138</v>
      </c>
      <c r="AR18" s="15">
        <v>8</v>
      </c>
      <c r="AS18" s="15">
        <v>0</v>
      </c>
      <c r="AT18" s="15">
        <v>0</v>
      </c>
      <c r="AU18" s="15">
        <v>0</v>
      </c>
      <c r="AV18" s="15">
        <v>0</v>
      </c>
      <c r="AW18" s="15">
        <v>18</v>
      </c>
      <c r="AX18" s="15">
        <v>371</v>
      </c>
      <c r="AY18" s="42">
        <v>3994</v>
      </c>
      <c r="AZ18" s="42">
        <v>1896</v>
      </c>
      <c r="BA18" s="42">
        <v>653</v>
      </c>
      <c r="BB18" s="42">
        <v>893</v>
      </c>
      <c r="BC18" s="42">
        <v>527</v>
      </c>
      <c r="BD18" s="42">
        <v>17</v>
      </c>
      <c r="BE18" s="42">
        <v>10</v>
      </c>
      <c r="BF18" s="42">
        <v>2</v>
      </c>
      <c r="BG18" s="42">
        <v>7</v>
      </c>
      <c r="BH18" s="42">
        <v>14</v>
      </c>
      <c r="BI18" s="42">
        <v>47</v>
      </c>
      <c r="BJ18" s="37">
        <v>1115</v>
      </c>
    </row>
    <row r="19" spans="1:62" x14ac:dyDescent="0.25">
      <c r="A19" s="45" t="s">
        <v>111</v>
      </c>
      <c r="B19" s="45" t="s">
        <v>112</v>
      </c>
      <c r="C19" s="15">
        <v>2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4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3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42">
        <v>9</v>
      </c>
      <c r="AZ19" s="42">
        <v>0</v>
      </c>
      <c r="BA19" s="42">
        <v>0</v>
      </c>
      <c r="BB19" s="42">
        <v>0</v>
      </c>
      <c r="BC19" s="42">
        <v>0</v>
      </c>
      <c r="BD19" s="42">
        <v>0</v>
      </c>
      <c r="BE19" s="42">
        <v>0</v>
      </c>
      <c r="BF19" s="42">
        <v>0</v>
      </c>
      <c r="BG19" s="42">
        <v>0</v>
      </c>
      <c r="BH19" s="42">
        <v>0</v>
      </c>
      <c r="BI19" s="42">
        <v>0</v>
      </c>
      <c r="BJ19" s="37">
        <v>0</v>
      </c>
    </row>
    <row r="20" spans="1:62" x14ac:dyDescent="0.25">
      <c r="A20" s="45" t="s">
        <v>113</v>
      </c>
      <c r="B20" s="45" t="s">
        <v>114</v>
      </c>
      <c r="C20" s="15">
        <v>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1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42">
        <v>3</v>
      </c>
      <c r="AZ20" s="42">
        <v>0</v>
      </c>
      <c r="BA20" s="42">
        <v>0</v>
      </c>
      <c r="BB20" s="42">
        <v>0</v>
      </c>
      <c r="BC20" s="42">
        <v>0</v>
      </c>
      <c r="BD20" s="42">
        <v>0</v>
      </c>
      <c r="BE20" s="42">
        <v>0</v>
      </c>
      <c r="BF20" s="42">
        <v>0</v>
      </c>
      <c r="BG20" s="42">
        <v>0</v>
      </c>
      <c r="BH20" s="42">
        <v>0</v>
      </c>
      <c r="BI20" s="42">
        <v>0</v>
      </c>
      <c r="BJ20" s="37">
        <v>0</v>
      </c>
    </row>
    <row r="21" spans="1:62" x14ac:dyDescent="0.25">
      <c r="A21" s="122" t="s">
        <v>115</v>
      </c>
      <c r="B21" s="122"/>
      <c r="C21" s="44">
        <v>7</v>
      </c>
      <c r="D21" s="44">
        <v>1</v>
      </c>
      <c r="E21" s="44">
        <v>0</v>
      </c>
      <c r="F21" s="44">
        <v>2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1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2</v>
      </c>
      <c r="AN21" s="44">
        <v>0</v>
      </c>
      <c r="AO21" s="44">
        <v>0</v>
      </c>
      <c r="AP21" s="44">
        <v>0</v>
      </c>
      <c r="AQ21" s="44">
        <v>2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1</v>
      </c>
      <c r="AY21" s="44">
        <v>9</v>
      </c>
      <c r="AZ21" s="44">
        <v>1</v>
      </c>
      <c r="BA21" s="44">
        <v>0</v>
      </c>
      <c r="BB21" s="44">
        <v>2</v>
      </c>
      <c r="BC21" s="44">
        <v>2</v>
      </c>
      <c r="BD21" s="44">
        <v>0</v>
      </c>
      <c r="BE21" s="44">
        <v>0</v>
      </c>
      <c r="BF21" s="44">
        <v>0</v>
      </c>
      <c r="BG21" s="44">
        <v>0</v>
      </c>
      <c r="BH21" s="44">
        <v>1</v>
      </c>
      <c r="BI21" s="44">
        <v>0</v>
      </c>
      <c r="BJ21" s="44">
        <v>1</v>
      </c>
    </row>
    <row r="22" spans="1:62" x14ac:dyDescent="0.25">
      <c r="A22" s="45" t="s">
        <v>116</v>
      </c>
      <c r="B22" s="45" t="s">
        <v>117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1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42">
        <v>0</v>
      </c>
      <c r="AZ22" s="42">
        <v>0</v>
      </c>
      <c r="BA22" s="42">
        <v>0</v>
      </c>
      <c r="BB22" s="42">
        <v>0</v>
      </c>
      <c r="BC22" s="42">
        <v>0</v>
      </c>
      <c r="BD22" s="42">
        <v>0</v>
      </c>
      <c r="BE22" s="42">
        <v>0</v>
      </c>
      <c r="BF22" s="42">
        <v>0</v>
      </c>
      <c r="BG22" s="42">
        <v>0</v>
      </c>
      <c r="BH22" s="42">
        <v>1</v>
      </c>
      <c r="BI22" s="42">
        <v>0</v>
      </c>
      <c r="BJ22" s="37">
        <v>0</v>
      </c>
    </row>
    <row r="23" spans="1:62" x14ac:dyDescent="0.25">
      <c r="A23" s="45" t="s">
        <v>118</v>
      </c>
      <c r="B23" s="45" t="s">
        <v>119</v>
      </c>
      <c r="C23" s="15">
        <v>7</v>
      </c>
      <c r="D23" s="15">
        <v>1</v>
      </c>
      <c r="E23" s="15">
        <v>0</v>
      </c>
      <c r="F23" s="15">
        <v>2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2</v>
      </c>
      <c r="AN23" s="15">
        <v>0</v>
      </c>
      <c r="AO23" s="15">
        <v>0</v>
      </c>
      <c r="AP23" s="15">
        <v>0</v>
      </c>
      <c r="AQ23" s="15">
        <v>2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1</v>
      </c>
      <c r="AY23" s="42">
        <v>9</v>
      </c>
      <c r="AZ23" s="42">
        <v>1</v>
      </c>
      <c r="BA23" s="42">
        <v>0</v>
      </c>
      <c r="BB23" s="42">
        <v>2</v>
      </c>
      <c r="BC23" s="42">
        <v>2</v>
      </c>
      <c r="BD23" s="42">
        <v>0</v>
      </c>
      <c r="BE23" s="42">
        <v>0</v>
      </c>
      <c r="BF23" s="42">
        <v>0</v>
      </c>
      <c r="BG23" s="42">
        <v>0</v>
      </c>
      <c r="BH23" s="42">
        <v>0</v>
      </c>
      <c r="BI23" s="42">
        <v>0</v>
      </c>
      <c r="BJ23" s="37">
        <v>1</v>
      </c>
    </row>
    <row r="24" spans="1:62" x14ac:dyDescent="0.25">
      <c r="A24" s="122" t="s">
        <v>120</v>
      </c>
      <c r="B24" s="122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</row>
    <row r="25" spans="1:62" x14ac:dyDescent="0.25">
      <c r="A25" s="45" t="s">
        <v>121</v>
      </c>
      <c r="B25" s="45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42">
        <v>0</v>
      </c>
      <c r="AZ25" s="42">
        <v>0</v>
      </c>
      <c r="BA25" s="42">
        <v>0</v>
      </c>
      <c r="BB25" s="42">
        <v>0</v>
      </c>
      <c r="BC25" s="42">
        <v>0</v>
      </c>
      <c r="BD25" s="42">
        <v>0</v>
      </c>
      <c r="BE25" s="42">
        <v>0</v>
      </c>
      <c r="BF25" s="42">
        <v>0</v>
      </c>
      <c r="BG25" s="42">
        <v>0</v>
      </c>
      <c r="BH25" s="42">
        <v>0</v>
      </c>
      <c r="BI25" s="42">
        <v>0</v>
      </c>
      <c r="BJ25" s="37">
        <v>0</v>
      </c>
    </row>
    <row r="26" spans="1:62" x14ac:dyDescent="0.25">
      <c r="A26" s="45" t="s">
        <v>123</v>
      </c>
      <c r="B26" s="45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42">
        <v>0</v>
      </c>
      <c r="AZ26" s="42">
        <v>0</v>
      </c>
      <c r="BA26" s="42">
        <v>0</v>
      </c>
      <c r="BB26" s="42">
        <v>0</v>
      </c>
      <c r="BC26" s="42">
        <v>0</v>
      </c>
      <c r="BD26" s="42">
        <v>0</v>
      </c>
      <c r="BE26" s="42">
        <v>0</v>
      </c>
      <c r="BF26" s="42">
        <v>0</v>
      </c>
      <c r="BG26" s="42">
        <v>0</v>
      </c>
      <c r="BH26" s="42">
        <v>0</v>
      </c>
      <c r="BI26" s="42">
        <v>0</v>
      </c>
      <c r="BJ26" s="37">
        <v>0</v>
      </c>
    </row>
    <row r="27" spans="1:62" x14ac:dyDescent="0.25">
      <c r="A27" s="45" t="s">
        <v>125</v>
      </c>
      <c r="B27" s="45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42">
        <v>0</v>
      </c>
      <c r="AZ27" s="42">
        <v>0</v>
      </c>
      <c r="BA27" s="42">
        <v>0</v>
      </c>
      <c r="BB27" s="42">
        <v>0</v>
      </c>
      <c r="BC27" s="42">
        <v>0</v>
      </c>
      <c r="BD27" s="42">
        <v>0</v>
      </c>
      <c r="BE27" s="42">
        <v>0</v>
      </c>
      <c r="BF27" s="42">
        <v>0</v>
      </c>
      <c r="BG27" s="42">
        <v>0</v>
      </c>
      <c r="BH27" s="42">
        <v>0</v>
      </c>
      <c r="BI27" s="42">
        <v>0</v>
      </c>
      <c r="BJ27" s="37">
        <v>0</v>
      </c>
    </row>
    <row r="28" spans="1:62" x14ac:dyDescent="0.25">
      <c r="A28" s="45" t="s">
        <v>127</v>
      </c>
      <c r="B28" s="45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42">
        <v>0</v>
      </c>
      <c r="BG28" s="42">
        <v>0</v>
      </c>
      <c r="BH28" s="42">
        <v>0</v>
      </c>
      <c r="BI28" s="42">
        <v>0</v>
      </c>
      <c r="BJ28" s="37">
        <v>0</v>
      </c>
    </row>
    <row r="29" spans="1:62" x14ac:dyDescent="0.25">
      <c r="A29" s="45" t="s">
        <v>129</v>
      </c>
      <c r="B29" s="45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42">
        <v>0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  <c r="BE29" s="42">
        <v>0</v>
      </c>
      <c r="BF29" s="42">
        <v>0</v>
      </c>
      <c r="BG29" s="42">
        <v>0</v>
      </c>
      <c r="BH29" s="42">
        <v>0</v>
      </c>
      <c r="BI29" s="42">
        <v>0</v>
      </c>
      <c r="BJ29" s="37">
        <v>0</v>
      </c>
    </row>
    <row r="30" spans="1:62" x14ac:dyDescent="0.25">
      <c r="A30" s="45" t="s">
        <v>131</v>
      </c>
      <c r="B30" s="45" t="s">
        <v>132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42">
        <v>0</v>
      </c>
      <c r="AZ30" s="42">
        <v>0</v>
      </c>
      <c r="BA30" s="42">
        <v>0</v>
      </c>
      <c r="BB30" s="42">
        <v>0</v>
      </c>
      <c r="BC30" s="42">
        <v>0</v>
      </c>
      <c r="BD30" s="42">
        <v>0</v>
      </c>
      <c r="BE30" s="42">
        <v>0</v>
      </c>
      <c r="BF30" s="42">
        <v>0</v>
      </c>
      <c r="BG30" s="42">
        <v>0</v>
      </c>
      <c r="BH30" s="42">
        <v>0</v>
      </c>
      <c r="BI30" s="42">
        <v>0</v>
      </c>
      <c r="BJ30" s="37">
        <v>0</v>
      </c>
    </row>
    <row r="31" spans="1:62" x14ac:dyDescent="0.25">
      <c r="A31" s="122" t="s">
        <v>133</v>
      </c>
      <c r="B31" s="122"/>
      <c r="C31" s="44">
        <v>1454</v>
      </c>
      <c r="D31" s="44">
        <v>85</v>
      </c>
      <c r="E31" s="44">
        <v>265</v>
      </c>
      <c r="F31" s="44">
        <v>122</v>
      </c>
      <c r="G31" s="44">
        <v>256</v>
      </c>
      <c r="H31" s="44">
        <v>1</v>
      </c>
      <c r="I31" s="44">
        <v>7</v>
      </c>
      <c r="J31" s="44">
        <v>1</v>
      </c>
      <c r="K31" s="44">
        <v>2</v>
      </c>
      <c r="L31" s="44">
        <v>29</v>
      </c>
      <c r="M31" s="44">
        <v>2</v>
      </c>
      <c r="N31" s="44">
        <v>492</v>
      </c>
      <c r="O31" s="44">
        <v>409</v>
      </c>
      <c r="P31" s="44">
        <v>8</v>
      </c>
      <c r="Q31" s="44">
        <v>7</v>
      </c>
      <c r="R31" s="44">
        <v>48</v>
      </c>
      <c r="S31" s="44">
        <v>83</v>
      </c>
      <c r="T31" s="44">
        <v>0</v>
      </c>
      <c r="U31" s="44">
        <v>0</v>
      </c>
      <c r="V31" s="44">
        <v>0</v>
      </c>
      <c r="W31" s="44">
        <v>0</v>
      </c>
      <c r="X31" s="44">
        <v>4</v>
      </c>
      <c r="Y31" s="44">
        <v>1</v>
      </c>
      <c r="Z31" s="44">
        <v>46</v>
      </c>
      <c r="AA31" s="44">
        <v>435</v>
      </c>
      <c r="AB31" s="44">
        <v>2</v>
      </c>
      <c r="AC31" s="44">
        <v>24</v>
      </c>
      <c r="AD31" s="44">
        <v>24</v>
      </c>
      <c r="AE31" s="44">
        <v>64</v>
      </c>
      <c r="AF31" s="44">
        <v>0</v>
      </c>
      <c r="AG31" s="44">
        <v>0</v>
      </c>
      <c r="AH31" s="44">
        <v>0</v>
      </c>
      <c r="AI31" s="44">
        <v>0</v>
      </c>
      <c r="AJ31" s="44">
        <v>4</v>
      </c>
      <c r="AK31" s="44">
        <v>1</v>
      </c>
      <c r="AL31" s="44">
        <v>73</v>
      </c>
      <c r="AM31" s="44">
        <v>2438</v>
      </c>
      <c r="AN31" s="44">
        <v>205</v>
      </c>
      <c r="AO31" s="44">
        <v>144</v>
      </c>
      <c r="AP31" s="44">
        <v>66</v>
      </c>
      <c r="AQ31" s="44">
        <v>105</v>
      </c>
      <c r="AR31" s="44">
        <v>0</v>
      </c>
      <c r="AS31" s="44">
        <v>1</v>
      </c>
      <c r="AT31" s="44">
        <v>0</v>
      </c>
      <c r="AU31" s="44">
        <v>0</v>
      </c>
      <c r="AV31" s="44">
        <v>7</v>
      </c>
      <c r="AW31" s="44">
        <v>4</v>
      </c>
      <c r="AX31" s="44">
        <v>288</v>
      </c>
      <c r="AY31" s="44">
        <v>4736</v>
      </c>
      <c r="AZ31" s="44">
        <v>300</v>
      </c>
      <c r="BA31" s="44">
        <v>440</v>
      </c>
      <c r="BB31" s="44">
        <v>260</v>
      </c>
      <c r="BC31" s="44">
        <v>508</v>
      </c>
      <c r="BD31" s="44">
        <v>1</v>
      </c>
      <c r="BE31" s="44">
        <v>8</v>
      </c>
      <c r="BF31" s="44">
        <v>1</v>
      </c>
      <c r="BG31" s="44">
        <v>2</v>
      </c>
      <c r="BH31" s="44">
        <v>44</v>
      </c>
      <c r="BI31" s="44">
        <v>8</v>
      </c>
      <c r="BJ31" s="44">
        <v>899</v>
      </c>
    </row>
    <row r="32" spans="1:62" x14ac:dyDescent="0.25">
      <c r="A32" s="45" t="s">
        <v>134</v>
      </c>
      <c r="B32" s="45" t="s">
        <v>135</v>
      </c>
      <c r="C32" s="15">
        <v>18</v>
      </c>
      <c r="D32" s="15">
        <v>0</v>
      </c>
      <c r="E32" s="15">
        <v>0</v>
      </c>
      <c r="F32" s="15">
        <v>3</v>
      </c>
      <c r="G32" s="15">
        <v>3</v>
      </c>
      <c r="H32" s="15">
        <v>0</v>
      </c>
      <c r="I32" s="15">
        <v>0</v>
      </c>
      <c r="J32" s="15">
        <v>0</v>
      </c>
      <c r="K32" s="15">
        <v>1</v>
      </c>
      <c r="L32" s="15">
        <v>1</v>
      </c>
      <c r="M32" s="15">
        <v>0</v>
      </c>
      <c r="N32" s="15">
        <v>1</v>
      </c>
      <c r="O32" s="15">
        <v>18</v>
      </c>
      <c r="P32" s="15">
        <v>0</v>
      </c>
      <c r="Q32" s="15">
        <v>0</v>
      </c>
      <c r="R32" s="15">
        <v>0</v>
      </c>
      <c r="S32" s="15">
        <v>1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6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1</v>
      </c>
      <c r="AM32" s="15">
        <v>16</v>
      </c>
      <c r="AN32" s="15">
        <v>0</v>
      </c>
      <c r="AO32" s="15">
        <v>0</v>
      </c>
      <c r="AP32" s="15">
        <v>2</v>
      </c>
      <c r="AQ32" s="15">
        <v>2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1</v>
      </c>
      <c r="AX32" s="15">
        <v>0</v>
      </c>
      <c r="AY32" s="42">
        <v>58</v>
      </c>
      <c r="AZ32" s="42">
        <v>0</v>
      </c>
      <c r="BA32" s="42">
        <v>0</v>
      </c>
      <c r="BB32" s="42">
        <v>5</v>
      </c>
      <c r="BC32" s="42">
        <v>6</v>
      </c>
      <c r="BD32" s="42">
        <v>0</v>
      </c>
      <c r="BE32" s="42">
        <v>0</v>
      </c>
      <c r="BF32" s="42">
        <v>0</v>
      </c>
      <c r="BG32" s="42">
        <v>1</v>
      </c>
      <c r="BH32" s="42">
        <v>1</v>
      </c>
      <c r="BI32" s="42">
        <v>1</v>
      </c>
      <c r="BJ32" s="37">
        <v>2</v>
      </c>
    </row>
    <row r="33" spans="1:62" x14ac:dyDescent="0.25">
      <c r="A33" s="45" t="s">
        <v>136</v>
      </c>
      <c r="B33" s="45" t="s">
        <v>137</v>
      </c>
      <c r="C33" s="15">
        <v>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1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3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1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1</v>
      </c>
      <c r="AX33" s="15">
        <v>0</v>
      </c>
      <c r="AY33" s="42">
        <v>6</v>
      </c>
      <c r="AZ33" s="42">
        <v>0</v>
      </c>
      <c r="BA33" s="42">
        <v>0</v>
      </c>
      <c r="BB33" s="42">
        <v>0</v>
      </c>
      <c r="BC33" s="42">
        <v>0</v>
      </c>
      <c r="BD33" s="42">
        <v>0</v>
      </c>
      <c r="BE33" s="42">
        <v>0</v>
      </c>
      <c r="BF33" s="42">
        <v>0</v>
      </c>
      <c r="BG33" s="42">
        <v>0</v>
      </c>
      <c r="BH33" s="42">
        <v>0</v>
      </c>
      <c r="BI33" s="42">
        <v>1</v>
      </c>
      <c r="BJ33" s="37">
        <v>0</v>
      </c>
    </row>
    <row r="34" spans="1:62" ht="22.5" x14ac:dyDescent="0.25">
      <c r="A34" s="45" t="s">
        <v>138</v>
      </c>
      <c r="B34" s="45" t="s">
        <v>139</v>
      </c>
      <c r="C34" s="15">
        <v>894</v>
      </c>
      <c r="D34" s="15">
        <v>20</v>
      </c>
      <c r="E34" s="15">
        <v>20</v>
      </c>
      <c r="F34" s="15">
        <v>60</v>
      </c>
      <c r="G34" s="15">
        <v>81</v>
      </c>
      <c r="H34" s="15">
        <v>1</v>
      </c>
      <c r="I34" s="15">
        <v>2</v>
      </c>
      <c r="J34" s="15">
        <v>1</v>
      </c>
      <c r="K34" s="15">
        <v>0</v>
      </c>
      <c r="L34" s="15">
        <v>16</v>
      </c>
      <c r="M34" s="15">
        <v>2</v>
      </c>
      <c r="N34" s="15">
        <v>75</v>
      </c>
      <c r="O34" s="15">
        <v>264</v>
      </c>
      <c r="P34" s="15">
        <v>4</v>
      </c>
      <c r="Q34" s="15">
        <v>4</v>
      </c>
      <c r="R34" s="15">
        <v>32</v>
      </c>
      <c r="S34" s="15">
        <v>27</v>
      </c>
      <c r="T34" s="15">
        <v>0</v>
      </c>
      <c r="U34" s="15">
        <v>0</v>
      </c>
      <c r="V34" s="15">
        <v>0</v>
      </c>
      <c r="W34" s="15">
        <v>0</v>
      </c>
      <c r="X34" s="15">
        <v>2</v>
      </c>
      <c r="Y34" s="15">
        <v>0</v>
      </c>
      <c r="Z34" s="15">
        <v>11</v>
      </c>
      <c r="AA34" s="15">
        <v>234</v>
      </c>
      <c r="AB34" s="15">
        <v>2</v>
      </c>
      <c r="AC34" s="15">
        <v>11</v>
      </c>
      <c r="AD34" s="15">
        <v>9</v>
      </c>
      <c r="AE34" s="15">
        <v>23</v>
      </c>
      <c r="AF34" s="15">
        <v>0</v>
      </c>
      <c r="AG34" s="15">
        <v>0</v>
      </c>
      <c r="AH34" s="15">
        <v>0</v>
      </c>
      <c r="AI34" s="15">
        <v>0</v>
      </c>
      <c r="AJ34" s="15">
        <v>1</v>
      </c>
      <c r="AK34" s="15">
        <v>1</v>
      </c>
      <c r="AL34" s="15">
        <v>29</v>
      </c>
      <c r="AM34" s="15">
        <v>1447</v>
      </c>
      <c r="AN34" s="15">
        <v>24</v>
      </c>
      <c r="AO34" s="15">
        <v>15</v>
      </c>
      <c r="AP34" s="15">
        <v>28</v>
      </c>
      <c r="AQ34" s="15">
        <v>35</v>
      </c>
      <c r="AR34" s="15">
        <v>0</v>
      </c>
      <c r="AS34" s="15">
        <v>0</v>
      </c>
      <c r="AT34" s="15">
        <v>0</v>
      </c>
      <c r="AU34" s="15">
        <v>0</v>
      </c>
      <c r="AV34" s="15">
        <v>1</v>
      </c>
      <c r="AW34" s="15">
        <v>1</v>
      </c>
      <c r="AX34" s="15">
        <v>87</v>
      </c>
      <c r="AY34" s="42">
        <v>2839</v>
      </c>
      <c r="AZ34" s="42">
        <v>50</v>
      </c>
      <c r="BA34" s="42">
        <v>50</v>
      </c>
      <c r="BB34" s="42">
        <v>129</v>
      </c>
      <c r="BC34" s="42">
        <v>166</v>
      </c>
      <c r="BD34" s="42">
        <v>1</v>
      </c>
      <c r="BE34" s="42">
        <v>2</v>
      </c>
      <c r="BF34" s="42">
        <v>1</v>
      </c>
      <c r="BG34" s="42">
        <v>0</v>
      </c>
      <c r="BH34" s="42">
        <v>20</v>
      </c>
      <c r="BI34" s="42">
        <v>4</v>
      </c>
      <c r="BJ34" s="37">
        <v>202</v>
      </c>
    </row>
    <row r="35" spans="1:62" x14ac:dyDescent="0.25">
      <c r="A35" s="45" t="s">
        <v>140</v>
      </c>
      <c r="B35" s="45" t="s">
        <v>141</v>
      </c>
      <c r="C35" s="15">
        <v>19</v>
      </c>
      <c r="D35" s="15">
        <v>2</v>
      </c>
      <c r="E35" s="15">
        <v>0</v>
      </c>
      <c r="F35" s="15">
        <v>5</v>
      </c>
      <c r="G35" s="15">
        <v>4</v>
      </c>
      <c r="H35" s="15">
        <v>0</v>
      </c>
      <c r="I35" s="15">
        <v>0</v>
      </c>
      <c r="J35" s="15">
        <v>0</v>
      </c>
      <c r="K35" s="15">
        <v>0</v>
      </c>
      <c r="L35" s="15">
        <v>1</v>
      </c>
      <c r="M35" s="15">
        <v>0</v>
      </c>
      <c r="N35" s="15">
        <v>14</v>
      </c>
      <c r="O35" s="15">
        <v>4</v>
      </c>
      <c r="P35" s="15">
        <v>0</v>
      </c>
      <c r="Q35" s="15">
        <v>0</v>
      </c>
      <c r="R35" s="15">
        <v>0</v>
      </c>
      <c r="S35" s="15">
        <v>4</v>
      </c>
      <c r="T35" s="15">
        <v>0</v>
      </c>
      <c r="U35" s="15">
        <v>0</v>
      </c>
      <c r="V35" s="15">
        <v>0</v>
      </c>
      <c r="W35" s="15">
        <v>0</v>
      </c>
      <c r="X35" s="15">
        <v>1</v>
      </c>
      <c r="Y35" s="15">
        <v>0</v>
      </c>
      <c r="Z35" s="15">
        <v>3</v>
      </c>
      <c r="AA35" s="15">
        <v>2</v>
      </c>
      <c r="AB35" s="15">
        <v>0</v>
      </c>
      <c r="AC35" s="15">
        <v>0</v>
      </c>
      <c r="AD35" s="15">
        <v>1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3</v>
      </c>
      <c r="AM35" s="15">
        <v>29</v>
      </c>
      <c r="AN35" s="15">
        <v>2</v>
      </c>
      <c r="AO35" s="15">
        <v>2</v>
      </c>
      <c r="AP35" s="15">
        <v>2</v>
      </c>
      <c r="AQ35" s="15">
        <v>4</v>
      </c>
      <c r="AR35" s="15">
        <v>0</v>
      </c>
      <c r="AS35" s="15">
        <v>0</v>
      </c>
      <c r="AT35" s="15">
        <v>0</v>
      </c>
      <c r="AU35" s="15">
        <v>0</v>
      </c>
      <c r="AV35" s="15">
        <v>1</v>
      </c>
      <c r="AW35" s="15">
        <v>0</v>
      </c>
      <c r="AX35" s="15">
        <v>4</v>
      </c>
      <c r="AY35" s="42">
        <v>54</v>
      </c>
      <c r="AZ35" s="42">
        <v>4</v>
      </c>
      <c r="BA35" s="42">
        <v>2</v>
      </c>
      <c r="BB35" s="42">
        <v>8</v>
      </c>
      <c r="BC35" s="42">
        <v>12</v>
      </c>
      <c r="BD35" s="42">
        <v>0</v>
      </c>
      <c r="BE35" s="42">
        <v>0</v>
      </c>
      <c r="BF35" s="42">
        <v>0</v>
      </c>
      <c r="BG35" s="42">
        <v>0</v>
      </c>
      <c r="BH35" s="42">
        <v>3</v>
      </c>
      <c r="BI35" s="42">
        <v>0</v>
      </c>
      <c r="BJ35" s="37">
        <v>24</v>
      </c>
    </row>
    <row r="36" spans="1:62" x14ac:dyDescent="0.25">
      <c r="A36" s="45" t="s">
        <v>142</v>
      </c>
      <c r="B36" s="45" t="s">
        <v>143</v>
      </c>
      <c r="C36" s="15">
        <v>315</v>
      </c>
      <c r="D36" s="15">
        <v>8</v>
      </c>
      <c r="E36" s="15">
        <v>6</v>
      </c>
      <c r="F36" s="15">
        <v>7</v>
      </c>
      <c r="G36" s="15">
        <v>12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14</v>
      </c>
      <c r="O36" s="15">
        <v>62</v>
      </c>
      <c r="P36" s="15">
        <v>1</v>
      </c>
      <c r="Q36" s="15">
        <v>0</v>
      </c>
      <c r="R36" s="15">
        <v>5</v>
      </c>
      <c r="S36" s="15">
        <v>8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6</v>
      </c>
      <c r="AA36" s="15">
        <v>106</v>
      </c>
      <c r="AB36" s="15">
        <v>0</v>
      </c>
      <c r="AC36" s="15">
        <v>5</v>
      </c>
      <c r="AD36" s="15">
        <v>4</v>
      </c>
      <c r="AE36" s="15">
        <v>13</v>
      </c>
      <c r="AF36" s="15">
        <v>0</v>
      </c>
      <c r="AG36" s="15">
        <v>0</v>
      </c>
      <c r="AH36" s="15">
        <v>0</v>
      </c>
      <c r="AI36" s="15">
        <v>0</v>
      </c>
      <c r="AJ36" s="15">
        <v>2</v>
      </c>
      <c r="AK36" s="15">
        <v>0</v>
      </c>
      <c r="AL36" s="15">
        <v>10</v>
      </c>
      <c r="AM36" s="15">
        <v>564</v>
      </c>
      <c r="AN36" s="15">
        <v>8</v>
      </c>
      <c r="AO36" s="15">
        <v>11</v>
      </c>
      <c r="AP36" s="15">
        <v>9</v>
      </c>
      <c r="AQ36" s="15">
        <v>9</v>
      </c>
      <c r="AR36" s="15">
        <v>0</v>
      </c>
      <c r="AS36" s="15">
        <v>0</v>
      </c>
      <c r="AT36" s="15">
        <v>0</v>
      </c>
      <c r="AU36" s="15">
        <v>0</v>
      </c>
      <c r="AV36" s="15">
        <v>4</v>
      </c>
      <c r="AW36" s="15">
        <v>0</v>
      </c>
      <c r="AX36" s="15">
        <v>28</v>
      </c>
      <c r="AY36" s="42">
        <v>1047</v>
      </c>
      <c r="AZ36" s="42">
        <v>17</v>
      </c>
      <c r="BA36" s="42">
        <v>22</v>
      </c>
      <c r="BB36" s="42">
        <v>25</v>
      </c>
      <c r="BC36" s="42">
        <v>42</v>
      </c>
      <c r="BD36" s="42">
        <v>0</v>
      </c>
      <c r="BE36" s="42">
        <v>0</v>
      </c>
      <c r="BF36" s="42">
        <v>0</v>
      </c>
      <c r="BG36" s="42">
        <v>0</v>
      </c>
      <c r="BH36" s="42">
        <v>6</v>
      </c>
      <c r="BI36" s="42">
        <v>0</v>
      </c>
      <c r="BJ36" s="37">
        <v>58</v>
      </c>
    </row>
    <row r="37" spans="1:62" ht="22.5" x14ac:dyDescent="0.25">
      <c r="A37" s="45" t="s">
        <v>144</v>
      </c>
      <c r="B37" s="45" t="s">
        <v>145</v>
      </c>
      <c r="C37" s="15">
        <v>45</v>
      </c>
      <c r="D37" s="15">
        <v>38</v>
      </c>
      <c r="E37" s="15">
        <v>180</v>
      </c>
      <c r="F37" s="15">
        <v>14</v>
      </c>
      <c r="G37" s="15">
        <v>84</v>
      </c>
      <c r="H37" s="15">
        <v>0</v>
      </c>
      <c r="I37" s="15">
        <v>3</v>
      </c>
      <c r="J37" s="15">
        <v>0</v>
      </c>
      <c r="K37" s="15">
        <v>1</v>
      </c>
      <c r="L37" s="15">
        <v>2</v>
      </c>
      <c r="M37" s="15">
        <v>0</v>
      </c>
      <c r="N37" s="15">
        <v>285</v>
      </c>
      <c r="O37" s="15">
        <v>17</v>
      </c>
      <c r="P37" s="15">
        <v>2</v>
      </c>
      <c r="Q37" s="15">
        <v>2</v>
      </c>
      <c r="R37" s="15">
        <v>5</v>
      </c>
      <c r="S37" s="15">
        <v>20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22</v>
      </c>
      <c r="AA37" s="15">
        <v>19</v>
      </c>
      <c r="AB37" s="15">
        <v>0</v>
      </c>
      <c r="AC37" s="15">
        <v>3</v>
      </c>
      <c r="AD37" s="15">
        <v>4</v>
      </c>
      <c r="AE37" s="15">
        <v>16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19</v>
      </c>
      <c r="AM37" s="15">
        <v>109</v>
      </c>
      <c r="AN37" s="15">
        <v>112</v>
      </c>
      <c r="AO37" s="15">
        <v>83</v>
      </c>
      <c r="AP37" s="15">
        <v>19</v>
      </c>
      <c r="AQ37" s="15">
        <v>45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112</v>
      </c>
      <c r="AY37" s="42">
        <v>190</v>
      </c>
      <c r="AZ37" s="42">
        <v>152</v>
      </c>
      <c r="BA37" s="42">
        <v>268</v>
      </c>
      <c r="BB37" s="42">
        <v>42</v>
      </c>
      <c r="BC37" s="42">
        <v>165</v>
      </c>
      <c r="BD37" s="42">
        <v>0</v>
      </c>
      <c r="BE37" s="42">
        <v>3</v>
      </c>
      <c r="BF37" s="42">
        <v>0</v>
      </c>
      <c r="BG37" s="42">
        <v>1</v>
      </c>
      <c r="BH37" s="42">
        <v>2</v>
      </c>
      <c r="BI37" s="42">
        <v>0</v>
      </c>
      <c r="BJ37" s="37">
        <v>438</v>
      </c>
    </row>
    <row r="38" spans="1:62" ht="22.5" x14ac:dyDescent="0.25">
      <c r="A38" s="45" t="s">
        <v>146</v>
      </c>
      <c r="B38" s="45" t="s">
        <v>147</v>
      </c>
      <c r="C38" s="15">
        <v>12</v>
      </c>
      <c r="D38" s="15">
        <v>8</v>
      </c>
      <c r="E38" s="15">
        <v>49</v>
      </c>
      <c r="F38" s="15">
        <v>10</v>
      </c>
      <c r="G38" s="15">
        <v>41</v>
      </c>
      <c r="H38" s="15">
        <v>0</v>
      </c>
      <c r="I38" s="15">
        <v>2</v>
      </c>
      <c r="J38" s="15">
        <v>0</v>
      </c>
      <c r="K38" s="15">
        <v>0</v>
      </c>
      <c r="L38" s="15">
        <v>1</v>
      </c>
      <c r="M38" s="15">
        <v>0</v>
      </c>
      <c r="N38" s="15">
        <v>76</v>
      </c>
      <c r="O38" s="15">
        <v>6</v>
      </c>
      <c r="P38" s="15">
        <v>0</v>
      </c>
      <c r="Q38" s="15">
        <v>0</v>
      </c>
      <c r="R38" s="15">
        <v>0</v>
      </c>
      <c r="S38" s="15">
        <v>16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2</v>
      </c>
      <c r="AA38" s="15">
        <v>3</v>
      </c>
      <c r="AB38" s="15">
        <v>0</v>
      </c>
      <c r="AC38" s="15">
        <v>4</v>
      </c>
      <c r="AD38" s="15">
        <v>0</v>
      </c>
      <c r="AE38" s="15">
        <v>6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3</v>
      </c>
      <c r="AM38" s="15">
        <v>38</v>
      </c>
      <c r="AN38" s="15">
        <v>33</v>
      </c>
      <c r="AO38" s="15">
        <v>25</v>
      </c>
      <c r="AP38" s="15">
        <v>0</v>
      </c>
      <c r="AQ38" s="15">
        <v>6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34</v>
      </c>
      <c r="AY38" s="42">
        <v>59</v>
      </c>
      <c r="AZ38" s="42">
        <v>41</v>
      </c>
      <c r="BA38" s="42">
        <v>78</v>
      </c>
      <c r="BB38" s="42">
        <v>10</v>
      </c>
      <c r="BC38" s="42">
        <v>69</v>
      </c>
      <c r="BD38" s="42">
        <v>0</v>
      </c>
      <c r="BE38" s="42">
        <v>2</v>
      </c>
      <c r="BF38" s="42">
        <v>0</v>
      </c>
      <c r="BG38" s="42">
        <v>0</v>
      </c>
      <c r="BH38" s="42">
        <v>1</v>
      </c>
      <c r="BI38" s="42">
        <v>0</v>
      </c>
      <c r="BJ38" s="37">
        <v>115</v>
      </c>
    </row>
    <row r="39" spans="1:62" ht="22.5" x14ac:dyDescent="0.25">
      <c r="A39" s="45" t="s">
        <v>148</v>
      </c>
      <c r="B39" s="45" t="s">
        <v>149</v>
      </c>
      <c r="C39" s="15">
        <v>8</v>
      </c>
      <c r="D39" s="15">
        <v>5</v>
      </c>
      <c r="E39" s="15">
        <v>6</v>
      </c>
      <c r="F39" s="15">
        <v>9</v>
      </c>
      <c r="G39" s="15">
        <v>15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14</v>
      </c>
      <c r="O39" s="15">
        <v>3</v>
      </c>
      <c r="P39" s="15">
        <v>0</v>
      </c>
      <c r="Q39" s="15">
        <v>0</v>
      </c>
      <c r="R39" s="15">
        <v>0</v>
      </c>
      <c r="S39" s="15">
        <v>2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1</v>
      </c>
      <c r="Z39" s="15">
        <v>0</v>
      </c>
      <c r="AA39" s="15">
        <v>4</v>
      </c>
      <c r="AB39" s="15">
        <v>0</v>
      </c>
      <c r="AC39" s="15">
        <v>0</v>
      </c>
      <c r="AD39" s="15">
        <v>0</v>
      </c>
      <c r="AE39" s="15">
        <v>3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2</v>
      </c>
      <c r="AM39" s="15">
        <v>27</v>
      </c>
      <c r="AN39" s="15">
        <v>23</v>
      </c>
      <c r="AO39" s="15">
        <v>4</v>
      </c>
      <c r="AP39" s="15">
        <v>1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10</v>
      </c>
      <c r="AY39" s="42">
        <v>42</v>
      </c>
      <c r="AZ39" s="42">
        <v>28</v>
      </c>
      <c r="BA39" s="42">
        <v>10</v>
      </c>
      <c r="BB39" s="42">
        <v>10</v>
      </c>
      <c r="BC39" s="42">
        <v>20</v>
      </c>
      <c r="BD39" s="42">
        <v>0</v>
      </c>
      <c r="BE39" s="42">
        <v>0</v>
      </c>
      <c r="BF39" s="42">
        <v>0</v>
      </c>
      <c r="BG39" s="42">
        <v>0</v>
      </c>
      <c r="BH39" s="42">
        <v>0</v>
      </c>
      <c r="BI39" s="42">
        <v>1</v>
      </c>
      <c r="BJ39" s="37">
        <v>26</v>
      </c>
    </row>
    <row r="40" spans="1:62" ht="22.5" x14ac:dyDescent="0.25">
      <c r="A40" s="45" t="s">
        <v>150</v>
      </c>
      <c r="B40" s="45" t="s">
        <v>151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42">
        <v>0</v>
      </c>
      <c r="AZ40" s="42">
        <v>0</v>
      </c>
      <c r="BA40" s="42">
        <v>0</v>
      </c>
      <c r="BB40" s="42">
        <v>0</v>
      </c>
      <c r="BC40" s="42">
        <v>0</v>
      </c>
      <c r="BD40" s="42">
        <v>0</v>
      </c>
      <c r="BE40" s="42">
        <v>0</v>
      </c>
      <c r="BF40" s="42">
        <v>0</v>
      </c>
      <c r="BG40" s="42">
        <v>0</v>
      </c>
      <c r="BH40" s="42">
        <v>0</v>
      </c>
      <c r="BI40" s="42">
        <v>0</v>
      </c>
      <c r="BJ40" s="37">
        <v>0</v>
      </c>
    </row>
    <row r="41" spans="1:62" x14ac:dyDescent="0.25">
      <c r="A41" s="45" t="s">
        <v>152</v>
      </c>
      <c r="B41" s="45" t="s">
        <v>153</v>
      </c>
      <c r="C41" s="15">
        <v>1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42">
        <v>1</v>
      </c>
      <c r="AZ41" s="42">
        <v>0</v>
      </c>
      <c r="BA41" s="42">
        <v>0</v>
      </c>
      <c r="BB41" s="42">
        <v>0</v>
      </c>
      <c r="BC41" s="42">
        <v>0</v>
      </c>
      <c r="BD41" s="42">
        <v>0</v>
      </c>
      <c r="BE41" s="42">
        <v>0</v>
      </c>
      <c r="BF41" s="42">
        <v>0</v>
      </c>
      <c r="BG41" s="42">
        <v>0</v>
      </c>
      <c r="BH41" s="42">
        <v>0</v>
      </c>
      <c r="BI41" s="42">
        <v>0</v>
      </c>
      <c r="BJ41" s="37">
        <v>0</v>
      </c>
    </row>
    <row r="42" spans="1:62" x14ac:dyDescent="0.25">
      <c r="A42" s="45" t="s">
        <v>154</v>
      </c>
      <c r="B42" s="45" t="s">
        <v>155</v>
      </c>
      <c r="C42" s="15">
        <v>141</v>
      </c>
      <c r="D42" s="15">
        <v>4</v>
      </c>
      <c r="E42" s="15">
        <v>4</v>
      </c>
      <c r="F42" s="15">
        <v>14</v>
      </c>
      <c r="G42" s="15">
        <v>16</v>
      </c>
      <c r="H42" s="15">
        <v>0</v>
      </c>
      <c r="I42" s="15">
        <v>0</v>
      </c>
      <c r="J42" s="15">
        <v>0</v>
      </c>
      <c r="K42" s="15">
        <v>0</v>
      </c>
      <c r="L42" s="15">
        <v>8</v>
      </c>
      <c r="M42" s="15">
        <v>0</v>
      </c>
      <c r="N42" s="15">
        <v>13</v>
      </c>
      <c r="O42" s="15">
        <v>34</v>
      </c>
      <c r="P42" s="15">
        <v>1</v>
      </c>
      <c r="Q42" s="15">
        <v>1</v>
      </c>
      <c r="R42" s="15">
        <v>6</v>
      </c>
      <c r="S42" s="15">
        <v>5</v>
      </c>
      <c r="T42" s="15">
        <v>0</v>
      </c>
      <c r="U42" s="15">
        <v>0</v>
      </c>
      <c r="V42" s="15">
        <v>0</v>
      </c>
      <c r="W42" s="15">
        <v>0</v>
      </c>
      <c r="X42" s="15">
        <v>1</v>
      </c>
      <c r="Y42" s="15">
        <v>0</v>
      </c>
      <c r="Z42" s="15">
        <v>2</v>
      </c>
      <c r="AA42" s="15">
        <v>58</v>
      </c>
      <c r="AB42" s="15">
        <v>0</v>
      </c>
      <c r="AC42" s="15">
        <v>1</v>
      </c>
      <c r="AD42" s="15">
        <v>6</v>
      </c>
      <c r="AE42" s="15">
        <v>3</v>
      </c>
      <c r="AF42" s="15">
        <v>0</v>
      </c>
      <c r="AG42" s="15">
        <v>0</v>
      </c>
      <c r="AH42" s="15">
        <v>0</v>
      </c>
      <c r="AI42" s="15">
        <v>0</v>
      </c>
      <c r="AJ42" s="15">
        <v>1</v>
      </c>
      <c r="AK42" s="15">
        <v>0</v>
      </c>
      <c r="AL42" s="15">
        <v>6</v>
      </c>
      <c r="AM42" s="15">
        <v>207</v>
      </c>
      <c r="AN42" s="15">
        <v>3</v>
      </c>
      <c r="AO42" s="15">
        <v>4</v>
      </c>
      <c r="AP42" s="15">
        <v>5</v>
      </c>
      <c r="AQ42" s="15">
        <v>4</v>
      </c>
      <c r="AR42" s="15">
        <v>0</v>
      </c>
      <c r="AS42" s="15">
        <v>1</v>
      </c>
      <c r="AT42" s="15">
        <v>0</v>
      </c>
      <c r="AU42" s="15">
        <v>0</v>
      </c>
      <c r="AV42" s="15">
        <v>1</v>
      </c>
      <c r="AW42" s="15">
        <v>1</v>
      </c>
      <c r="AX42" s="15">
        <v>13</v>
      </c>
      <c r="AY42" s="42">
        <v>440</v>
      </c>
      <c r="AZ42" s="42">
        <v>8</v>
      </c>
      <c r="BA42" s="42">
        <v>10</v>
      </c>
      <c r="BB42" s="42">
        <v>31</v>
      </c>
      <c r="BC42" s="42">
        <v>28</v>
      </c>
      <c r="BD42" s="42">
        <v>0</v>
      </c>
      <c r="BE42" s="42">
        <v>1</v>
      </c>
      <c r="BF42" s="42">
        <v>0</v>
      </c>
      <c r="BG42" s="42">
        <v>0</v>
      </c>
      <c r="BH42" s="42">
        <v>11</v>
      </c>
      <c r="BI42" s="42">
        <v>1</v>
      </c>
      <c r="BJ42" s="37">
        <v>34</v>
      </c>
    </row>
    <row r="43" spans="1:62" x14ac:dyDescent="0.25">
      <c r="A43" s="122" t="s">
        <v>156</v>
      </c>
      <c r="B43" s="122"/>
      <c r="C43" s="44">
        <v>791</v>
      </c>
      <c r="D43" s="44">
        <v>293</v>
      </c>
      <c r="E43" s="44">
        <v>44</v>
      </c>
      <c r="F43" s="44">
        <v>168</v>
      </c>
      <c r="G43" s="44">
        <v>101</v>
      </c>
      <c r="H43" s="44">
        <v>2</v>
      </c>
      <c r="I43" s="44">
        <v>5</v>
      </c>
      <c r="J43" s="44">
        <v>0</v>
      </c>
      <c r="K43" s="44">
        <v>0</v>
      </c>
      <c r="L43" s="44">
        <v>16</v>
      </c>
      <c r="M43" s="44">
        <v>7</v>
      </c>
      <c r="N43" s="44">
        <v>122</v>
      </c>
      <c r="O43" s="44">
        <v>289</v>
      </c>
      <c r="P43" s="44">
        <v>33</v>
      </c>
      <c r="Q43" s="44">
        <v>2</v>
      </c>
      <c r="R43" s="44">
        <v>58</v>
      </c>
      <c r="S43" s="44">
        <v>90</v>
      </c>
      <c r="T43" s="44">
        <v>0</v>
      </c>
      <c r="U43" s="44">
        <v>0</v>
      </c>
      <c r="V43" s="44">
        <v>0</v>
      </c>
      <c r="W43" s="44">
        <v>0</v>
      </c>
      <c r="X43" s="44">
        <v>6</v>
      </c>
      <c r="Y43" s="44">
        <v>0</v>
      </c>
      <c r="Z43" s="44">
        <v>30</v>
      </c>
      <c r="AA43" s="44">
        <v>260</v>
      </c>
      <c r="AB43" s="44">
        <v>60</v>
      </c>
      <c r="AC43" s="44">
        <v>11</v>
      </c>
      <c r="AD43" s="44">
        <v>57</v>
      </c>
      <c r="AE43" s="44">
        <v>18</v>
      </c>
      <c r="AF43" s="44">
        <v>0</v>
      </c>
      <c r="AG43" s="44">
        <v>0</v>
      </c>
      <c r="AH43" s="44">
        <v>0</v>
      </c>
      <c r="AI43" s="44">
        <v>0</v>
      </c>
      <c r="AJ43" s="44">
        <v>5</v>
      </c>
      <c r="AK43" s="44">
        <v>2</v>
      </c>
      <c r="AL43" s="44">
        <v>19</v>
      </c>
      <c r="AM43" s="44">
        <v>550</v>
      </c>
      <c r="AN43" s="44">
        <v>202</v>
      </c>
      <c r="AO43" s="44">
        <v>56</v>
      </c>
      <c r="AP43" s="44">
        <v>56</v>
      </c>
      <c r="AQ43" s="44">
        <v>46</v>
      </c>
      <c r="AR43" s="44">
        <v>0</v>
      </c>
      <c r="AS43" s="44">
        <v>0</v>
      </c>
      <c r="AT43" s="44">
        <v>0</v>
      </c>
      <c r="AU43" s="44">
        <v>0</v>
      </c>
      <c r="AV43" s="44">
        <v>9</v>
      </c>
      <c r="AW43" s="44">
        <v>4</v>
      </c>
      <c r="AX43" s="44">
        <v>104</v>
      </c>
      <c r="AY43" s="44">
        <v>1890</v>
      </c>
      <c r="AZ43" s="44">
        <v>588</v>
      </c>
      <c r="BA43" s="44">
        <v>113</v>
      </c>
      <c r="BB43" s="44">
        <v>339</v>
      </c>
      <c r="BC43" s="44">
        <v>255</v>
      </c>
      <c r="BD43" s="44">
        <v>2</v>
      </c>
      <c r="BE43" s="44">
        <v>5</v>
      </c>
      <c r="BF43" s="44">
        <v>0</v>
      </c>
      <c r="BG43" s="44">
        <v>0</v>
      </c>
      <c r="BH43" s="44">
        <v>36</v>
      </c>
      <c r="BI43" s="44">
        <v>13</v>
      </c>
      <c r="BJ43" s="44">
        <v>275</v>
      </c>
    </row>
    <row r="44" spans="1:62" x14ac:dyDescent="0.25">
      <c r="A44" s="45" t="s">
        <v>157</v>
      </c>
      <c r="B44" s="45" t="s">
        <v>158</v>
      </c>
      <c r="C44" s="15">
        <v>16</v>
      </c>
      <c r="D44" s="15">
        <v>3</v>
      </c>
      <c r="E44" s="15">
        <v>0</v>
      </c>
      <c r="F44" s="15">
        <v>3</v>
      </c>
      <c r="G44" s="15">
        <v>4</v>
      </c>
      <c r="H44" s="15">
        <v>0</v>
      </c>
      <c r="I44" s="15">
        <v>0</v>
      </c>
      <c r="J44" s="15">
        <v>0</v>
      </c>
      <c r="K44" s="15">
        <v>0</v>
      </c>
      <c r="L44" s="15">
        <v>3</v>
      </c>
      <c r="M44" s="15">
        <v>0</v>
      </c>
      <c r="N44" s="15">
        <v>0</v>
      </c>
      <c r="O44" s="15">
        <v>4</v>
      </c>
      <c r="P44" s="15">
        <v>2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14</v>
      </c>
      <c r="AB44" s="15">
        <v>1</v>
      </c>
      <c r="AC44" s="15">
        <v>0</v>
      </c>
      <c r="AD44" s="15">
        <v>1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2</v>
      </c>
      <c r="AK44" s="15">
        <v>0</v>
      </c>
      <c r="AL44" s="15">
        <v>0</v>
      </c>
      <c r="AM44" s="15">
        <v>36</v>
      </c>
      <c r="AN44" s="15">
        <v>4</v>
      </c>
      <c r="AO44" s="15">
        <v>0</v>
      </c>
      <c r="AP44" s="15">
        <v>1</v>
      </c>
      <c r="AQ44" s="15">
        <v>2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42">
        <v>70</v>
      </c>
      <c r="AZ44" s="42">
        <v>10</v>
      </c>
      <c r="BA44" s="42">
        <v>0</v>
      </c>
      <c r="BB44" s="42">
        <v>5</v>
      </c>
      <c r="BC44" s="42">
        <v>6</v>
      </c>
      <c r="BD44" s="42">
        <v>0</v>
      </c>
      <c r="BE44" s="42">
        <v>0</v>
      </c>
      <c r="BF44" s="42">
        <v>0</v>
      </c>
      <c r="BG44" s="42">
        <v>0</v>
      </c>
      <c r="BH44" s="42">
        <v>5</v>
      </c>
      <c r="BI44" s="42">
        <v>0</v>
      </c>
      <c r="BJ44" s="37">
        <v>0</v>
      </c>
    </row>
    <row r="45" spans="1:62" ht="22.5" x14ac:dyDescent="0.25">
      <c r="A45" s="45" t="s">
        <v>159</v>
      </c>
      <c r="B45" s="45" t="s">
        <v>160</v>
      </c>
      <c r="C45" s="15">
        <v>762</v>
      </c>
      <c r="D45" s="15">
        <v>290</v>
      </c>
      <c r="E45" s="15">
        <v>44</v>
      </c>
      <c r="F45" s="15">
        <v>161</v>
      </c>
      <c r="G45" s="15">
        <v>93</v>
      </c>
      <c r="H45" s="15">
        <v>2</v>
      </c>
      <c r="I45" s="15">
        <v>5</v>
      </c>
      <c r="J45" s="15">
        <v>0</v>
      </c>
      <c r="K45" s="15">
        <v>0</v>
      </c>
      <c r="L45" s="15">
        <v>11</v>
      </c>
      <c r="M45" s="15">
        <v>7</v>
      </c>
      <c r="N45" s="15">
        <v>122</v>
      </c>
      <c r="O45" s="15">
        <v>277</v>
      </c>
      <c r="P45" s="15">
        <v>31</v>
      </c>
      <c r="Q45" s="15">
        <v>2</v>
      </c>
      <c r="R45" s="15">
        <v>58</v>
      </c>
      <c r="S45" s="15">
        <v>90</v>
      </c>
      <c r="T45" s="15">
        <v>0</v>
      </c>
      <c r="U45" s="15">
        <v>0</v>
      </c>
      <c r="V45" s="15">
        <v>0</v>
      </c>
      <c r="W45" s="15">
        <v>0</v>
      </c>
      <c r="X45" s="15">
        <v>4</v>
      </c>
      <c r="Y45" s="15">
        <v>0</v>
      </c>
      <c r="Z45" s="15">
        <v>30</v>
      </c>
      <c r="AA45" s="15">
        <v>237</v>
      </c>
      <c r="AB45" s="15">
        <v>59</v>
      </c>
      <c r="AC45" s="15">
        <v>11</v>
      </c>
      <c r="AD45" s="15">
        <v>56</v>
      </c>
      <c r="AE45" s="15">
        <v>18</v>
      </c>
      <c r="AF45" s="15">
        <v>0</v>
      </c>
      <c r="AG45" s="15">
        <v>0</v>
      </c>
      <c r="AH45" s="15">
        <v>0</v>
      </c>
      <c r="AI45" s="15">
        <v>0</v>
      </c>
      <c r="AJ45" s="15">
        <v>2</v>
      </c>
      <c r="AK45" s="15">
        <v>2</v>
      </c>
      <c r="AL45" s="15">
        <v>19</v>
      </c>
      <c r="AM45" s="15">
        <v>487</v>
      </c>
      <c r="AN45" s="15">
        <v>198</v>
      </c>
      <c r="AO45" s="15">
        <v>56</v>
      </c>
      <c r="AP45" s="15">
        <v>55</v>
      </c>
      <c r="AQ45" s="15">
        <v>44</v>
      </c>
      <c r="AR45" s="15">
        <v>0</v>
      </c>
      <c r="AS45" s="15">
        <v>0</v>
      </c>
      <c r="AT45" s="15">
        <v>0</v>
      </c>
      <c r="AU45" s="15">
        <v>0</v>
      </c>
      <c r="AV45" s="15">
        <v>5</v>
      </c>
      <c r="AW45" s="15">
        <v>4</v>
      </c>
      <c r="AX45" s="15">
        <v>103</v>
      </c>
      <c r="AY45" s="42">
        <v>1763</v>
      </c>
      <c r="AZ45" s="42">
        <v>578</v>
      </c>
      <c r="BA45" s="42">
        <v>113</v>
      </c>
      <c r="BB45" s="42">
        <v>330</v>
      </c>
      <c r="BC45" s="42">
        <v>245</v>
      </c>
      <c r="BD45" s="42">
        <v>2</v>
      </c>
      <c r="BE45" s="42">
        <v>5</v>
      </c>
      <c r="BF45" s="42">
        <v>0</v>
      </c>
      <c r="BG45" s="42">
        <v>0</v>
      </c>
      <c r="BH45" s="42">
        <v>22</v>
      </c>
      <c r="BI45" s="42">
        <v>13</v>
      </c>
      <c r="BJ45" s="37">
        <v>274</v>
      </c>
    </row>
    <row r="46" spans="1:62" x14ac:dyDescent="0.25">
      <c r="A46" s="45" t="s">
        <v>161</v>
      </c>
      <c r="B46" s="45" t="s">
        <v>162</v>
      </c>
      <c r="C46" s="15">
        <v>0</v>
      </c>
      <c r="D46" s="15">
        <v>0</v>
      </c>
      <c r="E46" s="15">
        <v>0</v>
      </c>
      <c r="F46" s="15">
        <v>0</v>
      </c>
      <c r="G46" s="15">
        <v>1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3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1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1</v>
      </c>
      <c r="AW46" s="15">
        <v>0</v>
      </c>
      <c r="AX46" s="15">
        <v>0</v>
      </c>
      <c r="AY46" s="42">
        <v>4</v>
      </c>
      <c r="AZ46" s="42">
        <v>0</v>
      </c>
      <c r="BA46" s="42">
        <v>0</v>
      </c>
      <c r="BB46" s="42">
        <v>0</v>
      </c>
      <c r="BC46" s="42">
        <v>1</v>
      </c>
      <c r="BD46" s="42">
        <v>0</v>
      </c>
      <c r="BE46" s="42">
        <v>0</v>
      </c>
      <c r="BF46" s="42">
        <v>0</v>
      </c>
      <c r="BG46" s="42">
        <v>0</v>
      </c>
      <c r="BH46" s="42">
        <v>1</v>
      </c>
      <c r="BI46" s="42">
        <v>0</v>
      </c>
      <c r="BJ46" s="37">
        <v>0</v>
      </c>
    </row>
    <row r="47" spans="1:62" ht="22.5" x14ac:dyDescent="0.25">
      <c r="A47" s="45" t="s">
        <v>163</v>
      </c>
      <c r="B47" s="45" t="s">
        <v>164</v>
      </c>
      <c r="C47" s="15">
        <v>0</v>
      </c>
      <c r="D47" s="15">
        <v>0</v>
      </c>
      <c r="E47" s="15">
        <v>0</v>
      </c>
      <c r="F47" s="15">
        <v>1</v>
      </c>
      <c r="G47" s="15">
        <v>2</v>
      </c>
      <c r="H47" s="15">
        <v>0</v>
      </c>
      <c r="I47" s="15">
        <v>0</v>
      </c>
      <c r="J47" s="15">
        <v>0</v>
      </c>
      <c r="K47" s="15">
        <v>0</v>
      </c>
      <c r="L47" s="15">
        <v>1</v>
      </c>
      <c r="M47" s="15">
        <v>0</v>
      </c>
      <c r="N47" s="15">
        <v>0</v>
      </c>
      <c r="O47" s="15">
        <v>3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2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3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1</v>
      </c>
      <c r="AY47" s="42">
        <v>8</v>
      </c>
      <c r="AZ47" s="42">
        <v>0</v>
      </c>
      <c r="BA47" s="42">
        <v>0</v>
      </c>
      <c r="BB47" s="42">
        <v>1</v>
      </c>
      <c r="BC47" s="42">
        <v>2</v>
      </c>
      <c r="BD47" s="42">
        <v>0</v>
      </c>
      <c r="BE47" s="42">
        <v>0</v>
      </c>
      <c r="BF47" s="42">
        <v>0</v>
      </c>
      <c r="BG47" s="42">
        <v>0</v>
      </c>
      <c r="BH47" s="42">
        <v>1</v>
      </c>
      <c r="BI47" s="42">
        <v>0</v>
      </c>
      <c r="BJ47" s="37">
        <v>1</v>
      </c>
    </row>
    <row r="48" spans="1:62" ht="22.5" x14ac:dyDescent="0.25">
      <c r="A48" s="45" t="s">
        <v>165</v>
      </c>
      <c r="B48" s="45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42">
        <v>0</v>
      </c>
      <c r="AZ48" s="42">
        <v>0</v>
      </c>
      <c r="BA48" s="42">
        <v>0</v>
      </c>
      <c r="BB48" s="42">
        <v>0</v>
      </c>
      <c r="BC48" s="42">
        <v>0</v>
      </c>
      <c r="BD48" s="42">
        <v>0</v>
      </c>
      <c r="BE48" s="42">
        <v>0</v>
      </c>
      <c r="BF48" s="42">
        <v>0</v>
      </c>
      <c r="BG48" s="42">
        <v>0</v>
      </c>
      <c r="BH48" s="42">
        <v>0</v>
      </c>
      <c r="BI48" s="42">
        <v>0</v>
      </c>
      <c r="BJ48" s="37">
        <v>0</v>
      </c>
    </row>
    <row r="49" spans="1:62" x14ac:dyDescent="0.25">
      <c r="A49" s="45" t="s">
        <v>167</v>
      </c>
      <c r="B49" s="45" t="s">
        <v>168</v>
      </c>
      <c r="C49" s="15">
        <v>10</v>
      </c>
      <c r="D49" s="15">
        <v>0</v>
      </c>
      <c r="E49" s="15">
        <v>0</v>
      </c>
      <c r="F49" s="15">
        <v>3</v>
      </c>
      <c r="G49" s="15">
        <v>1</v>
      </c>
      <c r="H49" s="15">
        <v>0</v>
      </c>
      <c r="I49" s="15">
        <v>0</v>
      </c>
      <c r="J49" s="15">
        <v>0</v>
      </c>
      <c r="K49" s="15">
        <v>0</v>
      </c>
      <c r="L49" s="15">
        <v>1</v>
      </c>
      <c r="M49" s="15">
        <v>0</v>
      </c>
      <c r="N49" s="15">
        <v>0</v>
      </c>
      <c r="O49" s="15">
        <v>4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2</v>
      </c>
      <c r="Y49" s="15">
        <v>0</v>
      </c>
      <c r="Z49" s="15">
        <v>0</v>
      </c>
      <c r="AA49" s="15">
        <v>4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1</v>
      </c>
      <c r="AK49" s="15">
        <v>0</v>
      </c>
      <c r="AL49" s="15">
        <v>0</v>
      </c>
      <c r="AM49" s="15">
        <v>19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3</v>
      </c>
      <c r="AW49" s="15">
        <v>0</v>
      </c>
      <c r="AX49" s="15">
        <v>0</v>
      </c>
      <c r="AY49" s="42">
        <v>37</v>
      </c>
      <c r="AZ49" s="42">
        <v>0</v>
      </c>
      <c r="BA49" s="42">
        <v>0</v>
      </c>
      <c r="BB49" s="42">
        <v>3</v>
      </c>
      <c r="BC49" s="42">
        <v>1</v>
      </c>
      <c r="BD49" s="42">
        <v>0</v>
      </c>
      <c r="BE49" s="42">
        <v>0</v>
      </c>
      <c r="BF49" s="42">
        <v>0</v>
      </c>
      <c r="BG49" s="42">
        <v>0</v>
      </c>
      <c r="BH49" s="42">
        <v>7</v>
      </c>
      <c r="BI49" s="42">
        <v>0</v>
      </c>
      <c r="BJ49" s="37">
        <v>0</v>
      </c>
    </row>
    <row r="50" spans="1:62" x14ac:dyDescent="0.25">
      <c r="A50" s="45" t="s">
        <v>169</v>
      </c>
      <c r="B50" s="45" t="s">
        <v>170</v>
      </c>
      <c r="C50" s="15">
        <v>3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1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4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42">
        <v>8</v>
      </c>
      <c r="AZ50" s="42">
        <v>0</v>
      </c>
      <c r="BA50" s="42">
        <v>0</v>
      </c>
      <c r="BB50" s="42">
        <v>0</v>
      </c>
      <c r="BC50" s="42">
        <v>0</v>
      </c>
      <c r="BD50" s="42">
        <v>0</v>
      </c>
      <c r="BE50" s="42">
        <v>0</v>
      </c>
      <c r="BF50" s="42">
        <v>0</v>
      </c>
      <c r="BG50" s="42">
        <v>0</v>
      </c>
      <c r="BH50" s="42">
        <v>0</v>
      </c>
      <c r="BI50" s="42">
        <v>0</v>
      </c>
      <c r="BJ50" s="37">
        <v>0</v>
      </c>
    </row>
    <row r="51" spans="1:62" x14ac:dyDescent="0.25">
      <c r="A51" s="122" t="s">
        <v>171</v>
      </c>
      <c r="B51" s="122"/>
      <c r="C51" s="44">
        <v>537</v>
      </c>
      <c r="D51" s="44">
        <v>4</v>
      </c>
      <c r="E51" s="44">
        <v>1</v>
      </c>
      <c r="F51" s="44">
        <v>70</v>
      </c>
      <c r="G51" s="44">
        <v>56</v>
      </c>
      <c r="H51" s="44">
        <v>42</v>
      </c>
      <c r="I51" s="44">
        <v>33</v>
      </c>
      <c r="J51" s="44">
        <v>0</v>
      </c>
      <c r="K51" s="44">
        <v>0</v>
      </c>
      <c r="L51" s="44">
        <v>11</v>
      </c>
      <c r="M51" s="44">
        <v>8</v>
      </c>
      <c r="N51" s="44">
        <v>53</v>
      </c>
      <c r="O51" s="44">
        <v>190</v>
      </c>
      <c r="P51" s="44">
        <v>2</v>
      </c>
      <c r="Q51" s="44">
        <v>1</v>
      </c>
      <c r="R51" s="44">
        <v>25</v>
      </c>
      <c r="S51" s="44">
        <v>15</v>
      </c>
      <c r="T51" s="44">
        <v>10</v>
      </c>
      <c r="U51" s="44">
        <v>6</v>
      </c>
      <c r="V51" s="44">
        <v>0</v>
      </c>
      <c r="W51" s="44">
        <v>0</v>
      </c>
      <c r="X51" s="44">
        <v>6</v>
      </c>
      <c r="Y51" s="44">
        <v>0</v>
      </c>
      <c r="Z51" s="44">
        <v>19</v>
      </c>
      <c r="AA51" s="44">
        <v>201</v>
      </c>
      <c r="AB51" s="44">
        <v>1</v>
      </c>
      <c r="AC51" s="44">
        <v>6</v>
      </c>
      <c r="AD51" s="44">
        <v>25</v>
      </c>
      <c r="AE51" s="44">
        <v>14</v>
      </c>
      <c r="AF51" s="44">
        <v>12</v>
      </c>
      <c r="AG51" s="44">
        <v>5</v>
      </c>
      <c r="AH51" s="44">
        <v>0</v>
      </c>
      <c r="AI51" s="44">
        <v>0</v>
      </c>
      <c r="AJ51" s="44">
        <v>2</v>
      </c>
      <c r="AK51" s="44">
        <v>3</v>
      </c>
      <c r="AL51" s="44">
        <v>25</v>
      </c>
      <c r="AM51" s="44">
        <v>665</v>
      </c>
      <c r="AN51" s="44">
        <v>9</v>
      </c>
      <c r="AO51" s="44">
        <v>4</v>
      </c>
      <c r="AP51" s="44">
        <v>70</v>
      </c>
      <c r="AQ51" s="44">
        <v>47</v>
      </c>
      <c r="AR51" s="44">
        <v>44</v>
      </c>
      <c r="AS51" s="44">
        <v>24</v>
      </c>
      <c r="AT51" s="44">
        <v>0</v>
      </c>
      <c r="AU51" s="44">
        <v>0</v>
      </c>
      <c r="AV51" s="44">
        <v>6</v>
      </c>
      <c r="AW51" s="44">
        <v>17</v>
      </c>
      <c r="AX51" s="44">
        <v>55</v>
      </c>
      <c r="AY51" s="44">
        <v>1593</v>
      </c>
      <c r="AZ51" s="44">
        <v>16</v>
      </c>
      <c r="BA51" s="44">
        <v>12</v>
      </c>
      <c r="BB51" s="44">
        <v>190</v>
      </c>
      <c r="BC51" s="44">
        <v>132</v>
      </c>
      <c r="BD51" s="44">
        <v>108</v>
      </c>
      <c r="BE51" s="44">
        <v>68</v>
      </c>
      <c r="BF51" s="44">
        <v>0</v>
      </c>
      <c r="BG51" s="44">
        <v>0</v>
      </c>
      <c r="BH51" s="44">
        <v>25</v>
      </c>
      <c r="BI51" s="44">
        <v>28</v>
      </c>
      <c r="BJ51" s="44">
        <v>152</v>
      </c>
    </row>
    <row r="52" spans="1:62" x14ac:dyDescent="0.25">
      <c r="A52" s="45" t="s">
        <v>172</v>
      </c>
      <c r="B52" s="45" t="s">
        <v>173</v>
      </c>
      <c r="C52" s="15">
        <v>317</v>
      </c>
      <c r="D52" s="15">
        <v>2</v>
      </c>
      <c r="E52" s="15">
        <v>0</v>
      </c>
      <c r="F52" s="15">
        <v>18</v>
      </c>
      <c r="G52" s="15">
        <v>15</v>
      </c>
      <c r="H52" s="15">
        <v>27</v>
      </c>
      <c r="I52" s="15">
        <v>12</v>
      </c>
      <c r="J52" s="15">
        <v>0</v>
      </c>
      <c r="K52" s="15">
        <v>0</v>
      </c>
      <c r="L52" s="15">
        <v>2</v>
      </c>
      <c r="M52" s="15">
        <v>8</v>
      </c>
      <c r="N52" s="15">
        <v>14</v>
      </c>
      <c r="O52" s="15">
        <v>131</v>
      </c>
      <c r="P52" s="15">
        <v>1</v>
      </c>
      <c r="Q52" s="15">
        <v>0</v>
      </c>
      <c r="R52" s="15">
        <v>7</v>
      </c>
      <c r="S52" s="15">
        <v>2</v>
      </c>
      <c r="T52" s="15">
        <v>7</v>
      </c>
      <c r="U52" s="15">
        <v>2</v>
      </c>
      <c r="V52" s="15">
        <v>0</v>
      </c>
      <c r="W52" s="15">
        <v>0</v>
      </c>
      <c r="X52" s="15">
        <v>0</v>
      </c>
      <c r="Y52" s="15">
        <v>0</v>
      </c>
      <c r="Z52" s="15">
        <v>2</v>
      </c>
      <c r="AA52" s="15">
        <v>120</v>
      </c>
      <c r="AB52" s="15">
        <v>1</v>
      </c>
      <c r="AC52" s="15">
        <v>5</v>
      </c>
      <c r="AD52" s="15">
        <v>9</v>
      </c>
      <c r="AE52" s="15">
        <v>5</v>
      </c>
      <c r="AF52" s="15">
        <v>6</v>
      </c>
      <c r="AG52" s="15">
        <v>1</v>
      </c>
      <c r="AH52" s="15">
        <v>0</v>
      </c>
      <c r="AI52" s="15">
        <v>0</v>
      </c>
      <c r="AJ52" s="15">
        <v>2</v>
      </c>
      <c r="AK52" s="15">
        <v>3</v>
      </c>
      <c r="AL52" s="15">
        <v>4</v>
      </c>
      <c r="AM52" s="15">
        <v>439</v>
      </c>
      <c r="AN52" s="15">
        <v>8</v>
      </c>
      <c r="AO52" s="15">
        <v>3</v>
      </c>
      <c r="AP52" s="15">
        <v>20</v>
      </c>
      <c r="AQ52" s="15">
        <v>15</v>
      </c>
      <c r="AR52" s="15">
        <v>24</v>
      </c>
      <c r="AS52" s="15">
        <v>6</v>
      </c>
      <c r="AT52" s="15">
        <v>0</v>
      </c>
      <c r="AU52" s="15">
        <v>0</v>
      </c>
      <c r="AV52" s="15">
        <v>1</v>
      </c>
      <c r="AW52" s="15">
        <v>11</v>
      </c>
      <c r="AX52" s="15">
        <v>7</v>
      </c>
      <c r="AY52" s="42">
        <v>1007</v>
      </c>
      <c r="AZ52" s="42">
        <v>12</v>
      </c>
      <c r="BA52" s="42">
        <v>8</v>
      </c>
      <c r="BB52" s="42">
        <v>54</v>
      </c>
      <c r="BC52" s="42">
        <v>37</v>
      </c>
      <c r="BD52" s="42">
        <v>64</v>
      </c>
      <c r="BE52" s="42">
        <v>21</v>
      </c>
      <c r="BF52" s="42">
        <v>0</v>
      </c>
      <c r="BG52" s="42">
        <v>0</v>
      </c>
      <c r="BH52" s="42">
        <v>5</v>
      </c>
      <c r="BI52" s="42">
        <v>22</v>
      </c>
      <c r="BJ52" s="37">
        <v>27</v>
      </c>
    </row>
    <row r="53" spans="1:62" x14ac:dyDescent="0.25">
      <c r="A53" s="45" t="s">
        <v>174</v>
      </c>
      <c r="B53" s="45" t="s">
        <v>175</v>
      </c>
      <c r="C53" s="15">
        <v>1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1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2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1</v>
      </c>
      <c r="AH53" s="15">
        <v>0</v>
      </c>
      <c r="AI53" s="15">
        <v>0</v>
      </c>
      <c r="AJ53" s="15">
        <v>0</v>
      </c>
      <c r="AK53" s="15">
        <v>0</v>
      </c>
      <c r="AL53" s="15">
        <v>1</v>
      </c>
      <c r="AM53" s="15">
        <v>1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1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42">
        <v>4</v>
      </c>
      <c r="AZ53" s="42">
        <v>0</v>
      </c>
      <c r="BA53" s="42">
        <v>0</v>
      </c>
      <c r="BB53" s="42">
        <v>0</v>
      </c>
      <c r="BC53" s="42">
        <v>0</v>
      </c>
      <c r="BD53" s="42">
        <v>0</v>
      </c>
      <c r="BE53" s="42">
        <v>5</v>
      </c>
      <c r="BF53" s="42">
        <v>0</v>
      </c>
      <c r="BG53" s="42">
        <v>0</v>
      </c>
      <c r="BH53" s="42">
        <v>0</v>
      </c>
      <c r="BI53" s="42">
        <v>0</v>
      </c>
      <c r="BJ53" s="37">
        <v>1</v>
      </c>
    </row>
    <row r="54" spans="1:62" x14ac:dyDescent="0.25">
      <c r="A54" s="45" t="s">
        <v>176</v>
      </c>
      <c r="B54" s="45" t="s">
        <v>177</v>
      </c>
      <c r="C54" s="15">
        <v>66</v>
      </c>
      <c r="D54" s="15">
        <v>0</v>
      </c>
      <c r="E54" s="15">
        <v>0</v>
      </c>
      <c r="F54" s="15">
        <v>21</v>
      </c>
      <c r="G54" s="15">
        <v>11</v>
      </c>
      <c r="H54" s="15">
        <v>14</v>
      </c>
      <c r="I54" s="15">
        <v>4</v>
      </c>
      <c r="J54" s="15">
        <v>0</v>
      </c>
      <c r="K54" s="15">
        <v>0</v>
      </c>
      <c r="L54" s="15">
        <v>3</v>
      </c>
      <c r="M54" s="15">
        <v>0</v>
      </c>
      <c r="N54" s="15">
        <v>15</v>
      </c>
      <c r="O54" s="15">
        <v>12</v>
      </c>
      <c r="P54" s="15">
        <v>0</v>
      </c>
      <c r="Q54" s="15">
        <v>0</v>
      </c>
      <c r="R54" s="15">
        <v>12</v>
      </c>
      <c r="S54" s="15">
        <v>4</v>
      </c>
      <c r="T54" s="15">
        <v>1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1</v>
      </c>
      <c r="AA54" s="15">
        <v>33</v>
      </c>
      <c r="AB54" s="15">
        <v>0</v>
      </c>
      <c r="AC54" s="15">
        <v>1</v>
      </c>
      <c r="AD54" s="15">
        <v>6</v>
      </c>
      <c r="AE54" s="15">
        <v>3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5</v>
      </c>
      <c r="AM54" s="15">
        <v>57</v>
      </c>
      <c r="AN54" s="15">
        <v>0</v>
      </c>
      <c r="AO54" s="15">
        <v>0</v>
      </c>
      <c r="AP54" s="15">
        <v>21</v>
      </c>
      <c r="AQ54" s="15">
        <v>9</v>
      </c>
      <c r="AR54" s="15">
        <v>10</v>
      </c>
      <c r="AS54" s="15">
        <v>1</v>
      </c>
      <c r="AT54" s="15">
        <v>0</v>
      </c>
      <c r="AU54" s="15">
        <v>0</v>
      </c>
      <c r="AV54" s="15">
        <v>0</v>
      </c>
      <c r="AW54" s="15">
        <v>2</v>
      </c>
      <c r="AX54" s="15">
        <v>13</v>
      </c>
      <c r="AY54" s="42">
        <v>168</v>
      </c>
      <c r="AZ54" s="42">
        <v>0</v>
      </c>
      <c r="BA54" s="42">
        <v>1</v>
      </c>
      <c r="BB54" s="42">
        <v>60</v>
      </c>
      <c r="BC54" s="42">
        <v>27</v>
      </c>
      <c r="BD54" s="42">
        <v>25</v>
      </c>
      <c r="BE54" s="42">
        <v>5</v>
      </c>
      <c r="BF54" s="42">
        <v>0</v>
      </c>
      <c r="BG54" s="42">
        <v>0</v>
      </c>
      <c r="BH54" s="42">
        <v>3</v>
      </c>
      <c r="BI54" s="42">
        <v>2</v>
      </c>
      <c r="BJ54" s="37">
        <v>34</v>
      </c>
    </row>
    <row r="55" spans="1:62" x14ac:dyDescent="0.25">
      <c r="A55" s="45" t="s">
        <v>178</v>
      </c>
      <c r="B55" s="45" t="s">
        <v>179</v>
      </c>
      <c r="C55" s="15">
        <v>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2</v>
      </c>
      <c r="J55" s="15">
        <v>0</v>
      </c>
      <c r="K55" s="15">
        <v>0</v>
      </c>
      <c r="L55" s="15">
        <v>0</v>
      </c>
      <c r="M55" s="15">
        <v>0</v>
      </c>
      <c r="N55" s="15">
        <v>1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1</v>
      </c>
      <c r="AM55" s="15">
        <v>2</v>
      </c>
      <c r="AN55" s="15">
        <v>0</v>
      </c>
      <c r="AO55" s="15">
        <v>0</v>
      </c>
      <c r="AP55" s="15">
        <v>0</v>
      </c>
      <c r="AQ55" s="15">
        <v>0</v>
      </c>
      <c r="AR55" s="15">
        <v>3</v>
      </c>
      <c r="AS55" s="15">
        <v>2</v>
      </c>
      <c r="AT55" s="15">
        <v>0</v>
      </c>
      <c r="AU55" s="15">
        <v>0</v>
      </c>
      <c r="AV55" s="15">
        <v>0</v>
      </c>
      <c r="AW55" s="15">
        <v>0</v>
      </c>
      <c r="AX55" s="15">
        <v>1</v>
      </c>
      <c r="AY55" s="42">
        <v>7</v>
      </c>
      <c r="AZ55" s="42">
        <v>0</v>
      </c>
      <c r="BA55" s="42">
        <v>0</v>
      </c>
      <c r="BB55" s="42">
        <v>0</v>
      </c>
      <c r="BC55" s="42">
        <v>0</v>
      </c>
      <c r="BD55" s="42">
        <v>3</v>
      </c>
      <c r="BE55" s="42">
        <v>4</v>
      </c>
      <c r="BF55" s="42">
        <v>0</v>
      </c>
      <c r="BG55" s="42">
        <v>0</v>
      </c>
      <c r="BH55" s="42">
        <v>0</v>
      </c>
      <c r="BI55" s="42">
        <v>0</v>
      </c>
      <c r="BJ55" s="37">
        <v>3</v>
      </c>
    </row>
    <row r="56" spans="1:62" x14ac:dyDescent="0.25">
      <c r="A56" s="45" t="s">
        <v>180</v>
      </c>
      <c r="B56" s="45" t="s">
        <v>181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2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2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42">
        <v>2</v>
      </c>
      <c r="AZ56" s="42">
        <v>0</v>
      </c>
      <c r="BA56" s="42">
        <v>0</v>
      </c>
      <c r="BB56" s="42">
        <v>0</v>
      </c>
      <c r="BC56" s="42">
        <v>0</v>
      </c>
      <c r="BD56" s="42">
        <v>0</v>
      </c>
      <c r="BE56" s="42">
        <v>0</v>
      </c>
      <c r="BF56" s="42">
        <v>0</v>
      </c>
      <c r="BG56" s="42">
        <v>0</v>
      </c>
      <c r="BH56" s="42">
        <v>0</v>
      </c>
      <c r="BI56" s="42">
        <v>0</v>
      </c>
      <c r="BJ56" s="37">
        <v>2</v>
      </c>
    </row>
    <row r="57" spans="1:62" x14ac:dyDescent="0.25">
      <c r="A57" s="45" t="s">
        <v>182</v>
      </c>
      <c r="B57" s="45" t="s">
        <v>183</v>
      </c>
      <c r="C57" s="15">
        <v>21</v>
      </c>
      <c r="D57" s="15">
        <v>1</v>
      </c>
      <c r="E57" s="15">
        <v>0</v>
      </c>
      <c r="F57" s="15">
        <v>3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</v>
      </c>
      <c r="O57" s="15">
        <v>3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1</v>
      </c>
      <c r="Y57" s="15">
        <v>0</v>
      </c>
      <c r="Z57" s="15">
        <v>1</v>
      </c>
      <c r="AA57" s="15">
        <v>7</v>
      </c>
      <c r="AB57" s="15">
        <v>0</v>
      </c>
      <c r="AC57" s="15">
        <v>0</v>
      </c>
      <c r="AD57" s="15">
        <v>4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19</v>
      </c>
      <c r="AN57" s="15">
        <v>0</v>
      </c>
      <c r="AO57" s="15">
        <v>0</v>
      </c>
      <c r="AP57" s="15">
        <v>4</v>
      </c>
      <c r="AQ57" s="15">
        <v>2</v>
      </c>
      <c r="AR57" s="15">
        <v>0</v>
      </c>
      <c r="AS57" s="15">
        <v>0</v>
      </c>
      <c r="AT57" s="15">
        <v>0</v>
      </c>
      <c r="AU57" s="15">
        <v>0</v>
      </c>
      <c r="AV57" s="15">
        <v>1</v>
      </c>
      <c r="AW57" s="15">
        <v>0</v>
      </c>
      <c r="AX57" s="15">
        <v>0</v>
      </c>
      <c r="AY57" s="42">
        <v>50</v>
      </c>
      <c r="AZ57" s="42">
        <v>1</v>
      </c>
      <c r="BA57" s="42">
        <v>0</v>
      </c>
      <c r="BB57" s="42">
        <v>11</v>
      </c>
      <c r="BC57" s="42">
        <v>2</v>
      </c>
      <c r="BD57" s="42">
        <v>0</v>
      </c>
      <c r="BE57" s="42">
        <v>0</v>
      </c>
      <c r="BF57" s="42">
        <v>0</v>
      </c>
      <c r="BG57" s="42">
        <v>0</v>
      </c>
      <c r="BH57" s="42">
        <v>2</v>
      </c>
      <c r="BI57" s="42">
        <v>0</v>
      </c>
      <c r="BJ57" s="37">
        <v>2</v>
      </c>
    </row>
    <row r="58" spans="1:62" x14ac:dyDescent="0.25">
      <c r="A58" s="45" t="s">
        <v>184</v>
      </c>
      <c r="B58" s="45" t="s">
        <v>185</v>
      </c>
      <c r="C58" s="15">
        <v>12</v>
      </c>
      <c r="D58" s="15">
        <v>0</v>
      </c>
      <c r="E58" s="15">
        <v>0</v>
      </c>
      <c r="F58" s="15">
        <v>2</v>
      </c>
      <c r="G58" s="15">
        <v>4</v>
      </c>
      <c r="H58" s="15">
        <v>0</v>
      </c>
      <c r="I58" s="15">
        <v>2</v>
      </c>
      <c r="J58" s="15">
        <v>0</v>
      </c>
      <c r="K58" s="15">
        <v>0</v>
      </c>
      <c r="L58" s="15">
        <v>0</v>
      </c>
      <c r="M58" s="15">
        <v>0</v>
      </c>
      <c r="N58" s="15">
        <v>1</v>
      </c>
      <c r="O58" s="15">
        <v>2</v>
      </c>
      <c r="P58" s="15">
        <v>0</v>
      </c>
      <c r="Q58" s="15">
        <v>0</v>
      </c>
      <c r="R58" s="15">
        <v>1</v>
      </c>
      <c r="S58" s="15">
        <v>3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5</v>
      </c>
      <c r="AB58" s="15">
        <v>0</v>
      </c>
      <c r="AC58" s="15">
        <v>0</v>
      </c>
      <c r="AD58" s="15">
        <v>1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1</v>
      </c>
      <c r="AM58" s="15">
        <v>19</v>
      </c>
      <c r="AN58" s="15">
        <v>0</v>
      </c>
      <c r="AO58" s="15">
        <v>0</v>
      </c>
      <c r="AP58" s="15">
        <v>1</v>
      </c>
      <c r="AQ58" s="15">
        <v>2</v>
      </c>
      <c r="AR58" s="15">
        <v>0</v>
      </c>
      <c r="AS58" s="15">
        <v>0</v>
      </c>
      <c r="AT58" s="15">
        <v>0</v>
      </c>
      <c r="AU58" s="15">
        <v>0</v>
      </c>
      <c r="AV58" s="15">
        <v>1</v>
      </c>
      <c r="AW58" s="15">
        <v>0</v>
      </c>
      <c r="AX58" s="15">
        <v>1</v>
      </c>
      <c r="AY58" s="42">
        <v>38</v>
      </c>
      <c r="AZ58" s="42">
        <v>0</v>
      </c>
      <c r="BA58" s="42">
        <v>0</v>
      </c>
      <c r="BB58" s="42">
        <v>5</v>
      </c>
      <c r="BC58" s="42">
        <v>9</v>
      </c>
      <c r="BD58" s="42">
        <v>0</v>
      </c>
      <c r="BE58" s="42">
        <v>2</v>
      </c>
      <c r="BF58" s="42">
        <v>0</v>
      </c>
      <c r="BG58" s="42">
        <v>0</v>
      </c>
      <c r="BH58" s="42">
        <v>1</v>
      </c>
      <c r="BI58" s="42">
        <v>0</v>
      </c>
      <c r="BJ58" s="37">
        <v>3</v>
      </c>
    </row>
    <row r="59" spans="1:62" ht="22.5" x14ac:dyDescent="0.25">
      <c r="A59" s="45" t="s">
        <v>186</v>
      </c>
      <c r="B59" s="45" t="s">
        <v>187</v>
      </c>
      <c r="C59" s="15">
        <v>2</v>
      </c>
      <c r="D59" s="15">
        <v>0</v>
      </c>
      <c r="E59" s="15">
        <v>0</v>
      </c>
      <c r="F59" s="15">
        <v>0</v>
      </c>
      <c r="G59" s="15">
        <v>1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1</v>
      </c>
      <c r="O59" s="15">
        <v>3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1</v>
      </c>
      <c r="AM59" s="15">
        <v>1</v>
      </c>
      <c r="AN59" s="15">
        <v>0</v>
      </c>
      <c r="AO59" s="15">
        <v>0</v>
      </c>
      <c r="AP59" s="15">
        <v>1</v>
      </c>
      <c r="AQ59" s="15">
        <v>0</v>
      </c>
      <c r="AR59" s="15">
        <v>1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42">
        <v>6</v>
      </c>
      <c r="AZ59" s="42">
        <v>0</v>
      </c>
      <c r="BA59" s="42">
        <v>0</v>
      </c>
      <c r="BB59" s="42">
        <v>1</v>
      </c>
      <c r="BC59" s="42">
        <v>1</v>
      </c>
      <c r="BD59" s="42">
        <v>1</v>
      </c>
      <c r="BE59" s="42">
        <v>0</v>
      </c>
      <c r="BF59" s="42">
        <v>0</v>
      </c>
      <c r="BG59" s="42">
        <v>0</v>
      </c>
      <c r="BH59" s="42">
        <v>0</v>
      </c>
      <c r="BI59" s="42">
        <v>0</v>
      </c>
      <c r="BJ59" s="37">
        <v>2</v>
      </c>
    </row>
    <row r="60" spans="1:62" ht="22.5" x14ac:dyDescent="0.25">
      <c r="A60" s="45" t="s">
        <v>188</v>
      </c>
      <c r="B60" s="45" t="s">
        <v>189</v>
      </c>
      <c r="C60" s="15">
        <v>5</v>
      </c>
      <c r="D60" s="15">
        <v>0</v>
      </c>
      <c r="E60" s="15">
        <v>0</v>
      </c>
      <c r="F60" s="15">
        <v>0</v>
      </c>
      <c r="G60" s="15">
        <v>1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5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2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2</v>
      </c>
      <c r="AN60" s="15">
        <v>0</v>
      </c>
      <c r="AO60" s="15">
        <v>0</v>
      </c>
      <c r="AP60" s="15">
        <v>1</v>
      </c>
      <c r="AQ60" s="15">
        <v>1</v>
      </c>
      <c r="AR60" s="15">
        <v>0</v>
      </c>
      <c r="AS60" s="15">
        <v>0</v>
      </c>
      <c r="AT60" s="15">
        <v>0</v>
      </c>
      <c r="AU60" s="15">
        <v>0</v>
      </c>
      <c r="AV60" s="15">
        <v>1</v>
      </c>
      <c r="AW60" s="15">
        <v>0</v>
      </c>
      <c r="AX60" s="15">
        <v>3</v>
      </c>
      <c r="AY60" s="42">
        <v>14</v>
      </c>
      <c r="AZ60" s="42">
        <v>0</v>
      </c>
      <c r="BA60" s="42">
        <v>0</v>
      </c>
      <c r="BB60" s="42">
        <v>1</v>
      </c>
      <c r="BC60" s="42">
        <v>2</v>
      </c>
      <c r="BD60" s="42">
        <v>0</v>
      </c>
      <c r="BE60" s="42">
        <v>0</v>
      </c>
      <c r="BF60" s="42">
        <v>0</v>
      </c>
      <c r="BG60" s="42">
        <v>0</v>
      </c>
      <c r="BH60" s="42">
        <v>1</v>
      </c>
      <c r="BI60" s="42">
        <v>0</v>
      </c>
      <c r="BJ60" s="37">
        <v>3</v>
      </c>
    </row>
    <row r="61" spans="1:62" ht="22.5" x14ac:dyDescent="0.25">
      <c r="A61" s="45" t="s">
        <v>190</v>
      </c>
      <c r="B61" s="45" t="s">
        <v>191</v>
      </c>
      <c r="C61" s="15">
        <v>6</v>
      </c>
      <c r="D61" s="15">
        <v>0</v>
      </c>
      <c r="E61" s="15">
        <v>1</v>
      </c>
      <c r="F61" s="15">
        <v>2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2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1</v>
      </c>
      <c r="AA61" s="15">
        <v>3</v>
      </c>
      <c r="AB61" s="15">
        <v>0</v>
      </c>
      <c r="AC61" s="15">
        <v>0</v>
      </c>
      <c r="AD61" s="15">
        <v>1</v>
      </c>
      <c r="AE61" s="15">
        <v>1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1</v>
      </c>
      <c r="AM61" s="15">
        <v>12</v>
      </c>
      <c r="AN61" s="15">
        <v>0</v>
      </c>
      <c r="AO61" s="15">
        <v>0</v>
      </c>
      <c r="AP61" s="15">
        <v>2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1</v>
      </c>
      <c r="AY61" s="42">
        <v>23</v>
      </c>
      <c r="AZ61" s="42">
        <v>0</v>
      </c>
      <c r="BA61" s="42">
        <v>1</v>
      </c>
      <c r="BB61" s="42">
        <v>5</v>
      </c>
      <c r="BC61" s="42">
        <v>1</v>
      </c>
      <c r="BD61" s="42">
        <v>0</v>
      </c>
      <c r="BE61" s="42">
        <v>0</v>
      </c>
      <c r="BF61" s="42">
        <v>0</v>
      </c>
      <c r="BG61" s="42">
        <v>0</v>
      </c>
      <c r="BH61" s="42">
        <v>0</v>
      </c>
      <c r="BI61" s="42">
        <v>0</v>
      </c>
      <c r="BJ61" s="37">
        <v>3</v>
      </c>
    </row>
    <row r="62" spans="1:62" ht="22.5" x14ac:dyDescent="0.25">
      <c r="A62" s="45" t="s">
        <v>192</v>
      </c>
      <c r="B62" s="45" t="s">
        <v>193</v>
      </c>
      <c r="C62" s="15">
        <v>30</v>
      </c>
      <c r="D62" s="15">
        <v>1</v>
      </c>
      <c r="E62" s="15">
        <v>0</v>
      </c>
      <c r="F62" s="15">
        <v>13</v>
      </c>
      <c r="G62" s="15">
        <v>11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5</v>
      </c>
      <c r="O62" s="15">
        <v>6</v>
      </c>
      <c r="P62" s="15">
        <v>1</v>
      </c>
      <c r="Q62" s="15">
        <v>1</v>
      </c>
      <c r="R62" s="15">
        <v>1</v>
      </c>
      <c r="S62" s="15">
        <v>1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3</v>
      </c>
      <c r="AA62" s="15">
        <v>2</v>
      </c>
      <c r="AB62" s="15">
        <v>0</v>
      </c>
      <c r="AC62" s="15">
        <v>0</v>
      </c>
      <c r="AD62" s="15">
        <v>2</v>
      </c>
      <c r="AE62" s="15">
        <v>1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1</v>
      </c>
      <c r="AM62" s="15">
        <v>7</v>
      </c>
      <c r="AN62" s="15">
        <v>0</v>
      </c>
      <c r="AO62" s="15">
        <v>0</v>
      </c>
      <c r="AP62" s="15">
        <v>2</v>
      </c>
      <c r="AQ62" s="15">
        <v>3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3</v>
      </c>
      <c r="AY62" s="42">
        <v>45</v>
      </c>
      <c r="AZ62" s="42">
        <v>2</v>
      </c>
      <c r="BA62" s="42">
        <v>1</v>
      </c>
      <c r="BB62" s="42">
        <v>18</v>
      </c>
      <c r="BC62" s="42">
        <v>16</v>
      </c>
      <c r="BD62" s="42">
        <v>0</v>
      </c>
      <c r="BE62" s="42">
        <v>0</v>
      </c>
      <c r="BF62" s="42">
        <v>0</v>
      </c>
      <c r="BG62" s="42">
        <v>0</v>
      </c>
      <c r="BH62" s="42">
        <v>0</v>
      </c>
      <c r="BI62" s="42">
        <v>0</v>
      </c>
      <c r="BJ62" s="37">
        <v>12</v>
      </c>
    </row>
    <row r="63" spans="1:62" x14ac:dyDescent="0.25">
      <c r="A63" s="45" t="s">
        <v>194</v>
      </c>
      <c r="B63" s="45" t="s">
        <v>195</v>
      </c>
      <c r="C63" s="15">
        <v>8</v>
      </c>
      <c r="D63" s="15">
        <v>0</v>
      </c>
      <c r="E63" s="15">
        <v>0</v>
      </c>
      <c r="F63" s="15">
        <v>2</v>
      </c>
      <c r="G63" s="15">
        <v>3</v>
      </c>
      <c r="H63" s="15">
        <v>0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2</v>
      </c>
      <c r="O63" s="15">
        <v>1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3</v>
      </c>
      <c r="AA63" s="15">
        <v>0</v>
      </c>
      <c r="AB63" s="15">
        <v>0</v>
      </c>
      <c r="AC63" s="15">
        <v>0</v>
      </c>
      <c r="AD63" s="15">
        <v>1</v>
      </c>
      <c r="AE63" s="15">
        <v>1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11</v>
      </c>
      <c r="AN63" s="15">
        <v>0</v>
      </c>
      <c r="AO63" s="15">
        <v>0</v>
      </c>
      <c r="AP63" s="15">
        <v>1</v>
      </c>
      <c r="AQ63" s="15">
        <v>1</v>
      </c>
      <c r="AR63" s="15">
        <v>0</v>
      </c>
      <c r="AS63" s="15">
        <v>1</v>
      </c>
      <c r="AT63" s="15">
        <v>0</v>
      </c>
      <c r="AU63" s="15">
        <v>0</v>
      </c>
      <c r="AV63" s="15">
        <v>0</v>
      </c>
      <c r="AW63" s="15">
        <v>0</v>
      </c>
      <c r="AX63" s="15">
        <v>2</v>
      </c>
      <c r="AY63" s="42">
        <v>20</v>
      </c>
      <c r="AZ63" s="42">
        <v>0</v>
      </c>
      <c r="BA63" s="42">
        <v>0</v>
      </c>
      <c r="BB63" s="42">
        <v>4</v>
      </c>
      <c r="BC63" s="42">
        <v>5</v>
      </c>
      <c r="BD63" s="42">
        <v>0</v>
      </c>
      <c r="BE63" s="42">
        <v>2</v>
      </c>
      <c r="BF63" s="42">
        <v>0</v>
      </c>
      <c r="BG63" s="42">
        <v>0</v>
      </c>
      <c r="BH63" s="42">
        <v>0</v>
      </c>
      <c r="BI63" s="42">
        <v>0</v>
      </c>
      <c r="BJ63" s="37">
        <v>7</v>
      </c>
    </row>
    <row r="64" spans="1:62" x14ac:dyDescent="0.25">
      <c r="A64" s="45" t="s">
        <v>196</v>
      </c>
      <c r="B64" s="45" t="s">
        <v>197</v>
      </c>
      <c r="C64" s="15">
        <v>17</v>
      </c>
      <c r="D64" s="15">
        <v>0</v>
      </c>
      <c r="E64" s="15">
        <v>0</v>
      </c>
      <c r="F64" s="15">
        <v>6</v>
      </c>
      <c r="G64" s="15">
        <v>9</v>
      </c>
      <c r="H64" s="15">
        <v>0</v>
      </c>
      <c r="I64" s="15">
        <v>5</v>
      </c>
      <c r="J64" s="15">
        <v>0</v>
      </c>
      <c r="K64" s="15">
        <v>0</v>
      </c>
      <c r="L64" s="15">
        <v>5</v>
      </c>
      <c r="M64" s="15">
        <v>0</v>
      </c>
      <c r="N64" s="15">
        <v>8</v>
      </c>
      <c r="O64" s="15">
        <v>3</v>
      </c>
      <c r="P64" s="15">
        <v>0</v>
      </c>
      <c r="Q64" s="15">
        <v>0</v>
      </c>
      <c r="R64" s="15">
        <v>1</v>
      </c>
      <c r="S64" s="15">
        <v>4</v>
      </c>
      <c r="T64" s="15">
        <v>2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5</v>
      </c>
      <c r="AA64" s="15">
        <v>13</v>
      </c>
      <c r="AB64" s="15">
        <v>0</v>
      </c>
      <c r="AC64" s="15">
        <v>0</v>
      </c>
      <c r="AD64" s="15">
        <v>1</v>
      </c>
      <c r="AE64" s="15">
        <v>2</v>
      </c>
      <c r="AF64" s="15">
        <v>4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7</v>
      </c>
      <c r="AM64" s="15">
        <v>25</v>
      </c>
      <c r="AN64" s="15">
        <v>0</v>
      </c>
      <c r="AO64" s="15">
        <v>0</v>
      </c>
      <c r="AP64" s="15">
        <v>11</v>
      </c>
      <c r="AQ64" s="15">
        <v>13</v>
      </c>
      <c r="AR64" s="15">
        <v>4</v>
      </c>
      <c r="AS64" s="15">
        <v>6</v>
      </c>
      <c r="AT64" s="15">
        <v>0</v>
      </c>
      <c r="AU64" s="15">
        <v>0</v>
      </c>
      <c r="AV64" s="15">
        <v>1</v>
      </c>
      <c r="AW64" s="15">
        <v>0</v>
      </c>
      <c r="AX64" s="15">
        <v>11</v>
      </c>
      <c r="AY64" s="42">
        <v>58</v>
      </c>
      <c r="AZ64" s="42">
        <v>0</v>
      </c>
      <c r="BA64" s="42">
        <v>0</v>
      </c>
      <c r="BB64" s="42">
        <v>19</v>
      </c>
      <c r="BC64" s="42">
        <v>28</v>
      </c>
      <c r="BD64" s="42">
        <v>10</v>
      </c>
      <c r="BE64" s="42">
        <v>11</v>
      </c>
      <c r="BF64" s="42">
        <v>0</v>
      </c>
      <c r="BG64" s="42">
        <v>0</v>
      </c>
      <c r="BH64" s="42">
        <v>6</v>
      </c>
      <c r="BI64" s="42">
        <v>0</v>
      </c>
      <c r="BJ64" s="37">
        <v>31</v>
      </c>
    </row>
    <row r="65" spans="1:62" ht="22.5" x14ac:dyDescent="0.25">
      <c r="A65" s="45" t="s">
        <v>198</v>
      </c>
      <c r="B65" s="45" t="s">
        <v>199</v>
      </c>
      <c r="C65" s="15">
        <v>32</v>
      </c>
      <c r="D65" s="15">
        <v>0</v>
      </c>
      <c r="E65" s="15">
        <v>0</v>
      </c>
      <c r="F65" s="15">
        <v>2</v>
      </c>
      <c r="G65" s="15">
        <v>1</v>
      </c>
      <c r="H65" s="15">
        <v>1</v>
      </c>
      <c r="I65" s="15">
        <v>4</v>
      </c>
      <c r="J65" s="15">
        <v>0</v>
      </c>
      <c r="K65" s="15">
        <v>0</v>
      </c>
      <c r="L65" s="15">
        <v>1</v>
      </c>
      <c r="M65" s="15">
        <v>0</v>
      </c>
      <c r="N65" s="15">
        <v>4</v>
      </c>
      <c r="O65" s="15">
        <v>19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1</v>
      </c>
      <c r="V65" s="15">
        <v>0</v>
      </c>
      <c r="W65" s="15">
        <v>0</v>
      </c>
      <c r="X65" s="15">
        <v>4</v>
      </c>
      <c r="Y65" s="15">
        <v>0</v>
      </c>
      <c r="Z65" s="15">
        <v>3</v>
      </c>
      <c r="AA65" s="15">
        <v>8</v>
      </c>
      <c r="AB65" s="15">
        <v>0</v>
      </c>
      <c r="AC65" s="15">
        <v>0</v>
      </c>
      <c r="AD65" s="15">
        <v>0</v>
      </c>
      <c r="AE65" s="15">
        <v>1</v>
      </c>
      <c r="AF65" s="15">
        <v>1</v>
      </c>
      <c r="AG65" s="15">
        <v>1</v>
      </c>
      <c r="AH65" s="15">
        <v>0</v>
      </c>
      <c r="AI65" s="15">
        <v>0</v>
      </c>
      <c r="AJ65" s="15">
        <v>0</v>
      </c>
      <c r="AK65" s="15">
        <v>0</v>
      </c>
      <c r="AL65" s="15">
        <v>1</v>
      </c>
      <c r="AM65" s="15">
        <v>55</v>
      </c>
      <c r="AN65" s="15">
        <v>1</v>
      </c>
      <c r="AO65" s="15">
        <v>1</v>
      </c>
      <c r="AP65" s="15">
        <v>4</v>
      </c>
      <c r="AQ65" s="15">
        <v>1</v>
      </c>
      <c r="AR65" s="15">
        <v>2</v>
      </c>
      <c r="AS65" s="15">
        <v>4</v>
      </c>
      <c r="AT65" s="15">
        <v>0</v>
      </c>
      <c r="AU65" s="15">
        <v>0</v>
      </c>
      <c r="AV65" s="15">
        <v>1</v>
      </c>
      <c r="AW65" s="15">
        <v>4</v>
      </c>
      <c r="AX65" s="15">
        <v>4</v>
      </c>
      <c r="AY65" s="42">
        <v>114</v>
      </c>
      <c r="AZ65" s="42">
        <v>1</v>
      </c>
      <c r="BA65" s="42">
        <v>1</v>
      </c>
      <c r="BB65" s="42">
        <v>6</v>
      </c>
      <c r="BC65" s="42">
        <v>3</v>
      </c>
      <c r="BD65" s="42">
        <v>4</v>
      </c>
      <c r="BE65" s="42">
        <v>10</v>
      </c>
      <c r="BF65" s="42">
        <v>0</v>
      </c>
      <c r="BG65" s="42">
        <v>0</v>
      </c>
      <c r="BH65" s="42">
        <v>6</v>
      </c>
      <c r="BI65" s="42">
        <v>4</v>
      </c>
      <c r="BJ65" s="37">
        <v>12</v>
      </c>
    </row>
    <row r="66" spans="1:62" ht="22.5" x14ac:dyDescent="0.25">
      <c r="A66" s="45" t="s">
        <v>200</v>
      </c>
      <c r="B66" s="45" t="s">
        <v>201</v>
      </c>
      <c r="C66" s="15">
        <v>13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1</v>
      </c>
      <c r="P66" s="15">
        <v>0</v>
      </c>
      <c r="Q66" s="15">
        <v>0</v>
      </c>
      <c r="R66" s="15">
        <v>1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2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11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1</v>
      </c>
      <c r="AY66" s="42">
        <v>27</v>
      </c>
      <c r="AZ66" s="42">
        <v>0</v>
      </c>
      <c r="BA66" s="42">
        <v>0</v>
      </c>
      <c r="BB66" s="42">
        <v>1</v>
      </c>
      <c r="BC66" s="42">
        <v>0</v>
      </c>
      <c r="BD66" s="42">
        <v>0</v>
      </c>
      <c r="BE66" s="42">
        <v>0</v>
      </c>
      <c r="BF66" s="42">
        <v>0</v>
      </c>
      <c r="BG66" s="42">
        <v>0</v>
      </c>
      <c r="BH66" s="42">
        <v>0</v>
      </c>
      <c r="BI66" s="42">
        <v>0</v>
      </c>
      <c r="BJ66" s="37">
        <v>1</v>
      </c>
    </row>
    <row r="67" spans="1:62" ht="22.5" x14ac:dyDescent="0.25">
      <c r="A67" s="45" t="s">
        <v>202</v>
      </c>
      <c r="B67" s="45" t="s">
        <v>203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1</v>
      </c>
      <c r="O67" s="15">
        <v>0</v>
      </c>
      <c r="P67" s="15">
        <v>0</v>
      </c>
      <c r="Q67" s="15">
        <v>0</v>
      </c>
      <c r="R67" s="15">
        <v>0</v>
      </c>
      <c r="S67" s="15">
        <v>1</v>
      </c>
      <c r="T67" s="15">
        <v>0</v>
      </c>
      <c r="U67" s="15">
        <v>0</v>
      </c>
      <c r="V67" s="15">
        <v>0</v>
      </c>
      <c r="W67" s="15">
        <v>0</v>
      </c>
      <c r="X67" s="15">
        <v>1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1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3</v>
      </c>
      <c r="AY67" s="42">
        <v>1</v>
      </c>
      <c r="AZ67" s="42">
        <v>0</v>
      </c>
      <c r="BA67" s="42">
        <v>0</v>
      </c>
      <c r="BB67" s="42">
        <v>0</v>
      </c>
      <c r="BC67" s="42">
        <v>1</v>
      </c>
      <c r="BD67" s="42">
        <v>0</v>
      </c>
      <c r="BE67" s="42">
        <v>0</v>
      </c>
      <c r="BF67" s="42">
        <v>0</v>
      </c>
      <c r="BG67" s="42">
        <v>0</v>
      </c>
      <c r="BH67" s="42">
        <v>1</v>
      </c>
      <c r="BI67" s="42">
        <v>0</v>
      </c>
      <c r="BJ67" s="37">
        <v>4</v>
      </c>
    </row>
    <row r="68" spans="1:62" ht="22.5" x14ac:dyDescent="0.25">
      <c r="A68" s="45" t="s">
        <v>204</v>
      </c>
      <c r="B68" s="45" t="s">
        <v>205</v>
      </c>
      <c r="C68" s="15">
        <v>2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2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1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2</v>
      </c>
      <c r="AB68" s="15">
        <v>0</v>
      </c>
      <c r="AC68" s="15">
        <v>0</v>
      </c>
      <c r="AD68" s="15">
        <v>0</v>
      </c>
      <c r="AE68" s="15">
        <v>0</v>
      </c>
      <c r="AF68" s="15">
        <v>1</v>
      </c>
      <c r="AG68" s="15">
        <v>2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1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3</v>
      </c>
      <c r="AT68" s="15">
        <v>0</v>
      </c>
      <c r="AU68" s="15">
        <v>0</v>
      </c>
      <c r="AV68" s="15">
        <v>0</v>
      </c>
      <c r="AW68" s="15">
        <v>0</v>
      </c>
      <c r="AX68" s="15">
        <v>5</v>
      </c>
      <c r="AY68" s="42">
        <v>5</v>
      </c>
      <c r="AZ68" s="42">
        <v>0</v>
      </c>
      <c r="BA68" s="42">
        <v>0</v>
      </c>
      <c r="BB68" s="42">
        <v>0</v>
      </c>
      <c r="BC68" s="42">
        <v>0</v>
      </c>
      <c r="BD68" s="42">
        <v>1</v>
      </c>
      <c r="BE68" s="42">
        <v>8</v>
      </c>
      <c r="BF68" s="42">
        <v>0</v>
      </c>
      <c r="BG68" s="42">
        <v>0</v>
      </c>
      <c r="BH68" s="42">
        <v>0</v>
      </c>
      <c r="BI68" s="42">
        <v>0</v>
      </c>
      <c r="BJ68" s="37">
        <v>5</v>
      </c>
    </row>
    <row r="69" spans="1:62" ht="22.5" x14ac:dyDescent="0.25">
      <c r="A69" s="45" t="s">
        <v>206</v>
      </c>
      <c r="B69" s="45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42">
        <v>0</v>
      </c>
      <c r="AZ69" s="42">
        <v>0</v>
      </c>
      <c r="BA69" s="42">
        <v>0</v>
      </c>
      <c r="BB69" s="42">
        <v>0</v>
      </c>
      <c r="BC69" s="42">
        <v>0</v>
      </c>
      <c r="BD69" s="42">
        <v>0</v>
      </c>
      <c r="BE69" s="42">
        <v>0</v>
      </c>
      <c r="BF69" s="42">
        <v>0</v>
      </c>
      <c r="BG69" s="42">
        <v>0</v>
      </c>
      <c r="BH69" s="42">
        <v>0</v>
      </c>
      <c r="BI69" s="42">
        <v>0</v>
      </c>
      <c r="BJ69" s="37">
        <v>0</v>
      </c>
    </row>
    <row r="70" spans="1:62" ht="22.5" x14ac:dyDescent="0.25">
      <c r="A70" s="45" t="s">
        <v>208</v>
      </c>
      <c r="B70" s="45" t="s">
        <v>209</v>
      </c>
      <c r="C70" s="15">
        <v>0</v>
      </c>
      <c r="D70" s="15">
        <v>0</v>
      </c>
      <c r="E70" s="15">
        <v>0</v>
      </c>
      <c r="F70" s="15">
        <v>1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2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2</v>
      </c>
      <c r="AN70" s="15">
        <v>0</v>
      </c>
      <c r="AO70" s="15">
        <v>0</v>
      </c>
      <c r="AP70" s="15">
        <v>1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42">
        <v>2</v>
      </c>
      <c r="AZ70" s="42">
        <v>0</v>
      </c>
      <c r="BA70" s="42">
        <v>0</v>
      </c>
      <c r="BB70" s="42">
        <v>4</v>
      </c>
      <c r="BC70" s="42">
        <v>0</v>
      </c>
      <c r="BD70" s="42">
        <v>0</v>
      </c>
      <c r="BE70" s="42">
        <v>0</v>
      </c>
      <c r="BF70" s="42">
        <v>0</v>
      </c>
      <c r="BG70" s="42">
        <v>0</v>
      </c>
      <c r="BH70" s="42">
        <v>0</v>
      </c>
      <c r="BI70" s="42">
        <v>0</v>
      </c>
      <c r="BJ70" s="37">
        <v>0</v>
      </c>
    </row>
    <row r="71" spans="1:62" ht="22.5" x14ac:dyDescent="0.25">
      <c r="A71" s="45" t="s">
        <v>210</v>
      </c>
      <c r="B71" s="45" t="s">
        <v>211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1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42">
        <v>0</v>
      </c>
      <c r="AZ71" s="42">
        <v>0</v>
      </c>
      <c r="BA71" s="42">
        <v>0</v>
      </c>
      <c r="BB71" s="42">
        <v>1</v>
      </c>
      <c r="BC71" s="42">
        <v>0</v>
      </c>
      <c r="BD71" s="42">
        <v>0</v>
      </c>
      <c r="BE71" s="42">
        <v>0</v>
      </c>
      <c r="BF71" s="42">
        <v>0</v>
      </c>
      <c r="BG71" s="42">
        <v>0</v>
      </c>
      <c r="BH71" s="42">
        <v>0</v>
      </c>
      <c r="BI71" s="42">
        <v>0</v>
      </c>
      <c r="BJ71" s="37">
        <v>0</v>
      </c>
    </row>
    <row r="72" spans="1:62" ht="22.5" x14ac:dyDescent="0.25">
      <c r="A72" s="45" t="s">
        <v>212</v>
      </c>
      <c r="B72" s="45" t="s">
        <v>213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2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42">
        <v>2</v>
      </c>
      <c r="AZ72" s="42">
        <v>0</v>
      </c>
      <c r="BA72" s="42">
        <v>0</v>
      </c>
      <c r="BB72" s="42">
        <v>0</v>
      </c>
      <c r="BC72" s="42">
        <v>0</v>
      </c>
      <c r="BD72" s="42">
        <v>0</v>
      </c>
      <c r="BE72" s="42">
        <v>0</v>
      </c>
      <c r="BF72" s="42">
        <v>0</v>
      </c>
      <c r="BG72" s="42">
        <v>0</v>
      </c>
      <c r="BH72" s="42">
        <v>0</v>
      </c>
      <c r="BI72" s="42">
        <v>0</v>
      </c>
      <c r="BJ72" s="37">
        <v>0</v>
      </c>
    </row>
    <row r="73" spans="1:62" x14ac:dyDescent="0.25">
      <c r="A73" s="122" t="s">
        <v>214</v>
      </c>
      <c r="B73" s="122"/>
      <c r="C73" s="44">
        <v>3</v>
      </c>
      <c r="D73" s="44">
        <v>0</v>
      </c>
      <c r="E73" s="44">
        <v>0</v>
      </c>
      <c r="F73" s="44">
        <v>0</v>
      </c>
      <c r="G73" s="44">
        <v>4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2</v>
      </c>
      <c r="O73" s="44">
        <v>2</v>
      </c>
      <c r="P73" s="44">
        <v>0</v>
      </c>
      <c r="Q73" s="44">
        <v>0</v>
      </c>
      <c r="R73" s="44">
        <v>0</v>
      </c>
      <c r="S73" s="44">
        <v>1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1</v>
      </c>
      <c r="AA73" s="44">
        <v>0</v>
      </c>
      <c r="AB73" s="44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4</v>
      </c>
      <c r="AN73" s="44">
        <v>0</v>
      </c>
      <c r="AO73" s="44">
        <v>0</v>
      </c>
      <c r="AP73" s="44">
        <v>0</v>
      </c>
      <c r="AQ73" s="44">
        <v>1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4">
        <v>2</v>
      </c>
      <c r="AY73" s="44">
        <v>9</v>
      </c>
      <c r="AZ73" s="44">
        <v>0</v>
      </c>
      <c r="BA73" s="44">
        <v>0</v>
      </c>
      <c r="BB73" s="44">
        <v>0</v>
      </c>
      <c r="BC73" s="44">
        <v>6</v>
      </c>
      <c r="BD73" s="44">
        <v>0</v>
      </c>
      <c r="BE73" s="44">
        <v>0</v>
      </c>
      <c r="BF73" s="44">
        <v>0</v>
      </c>
      <c r="BG73" s="44">
        <v>0</v>
      </c>
      <c r="BH73" s="44">
        <v>0</v>
      </c>
      <c r="BI73" s="44">
        <v>0</v>
      </c>
      <c r="BJ73" s="44">
        <v>5</v>
      </c>
    </row>
    <row r="74" spans="1:62" x14ac:dyDescent="0.25">
      <c r="A74" s="45" t="s">
        <v>215</v>
      </c>
      <c r="B74" s="45" t="s">
        <v>216</v>
      </c>
      <c r="C74" s="15">
        <v>3</v>
      </c>
      <c r="D74" s="15">
        <v>0</v>
      </c>
      <c r="E74" s="15">
        <v>0</v>
      </c>
      <c r="F74" s="15">
        <v>0</v>
      </c>
      <c r="G74" s="15">
        <v>4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2</v>
      </c>
      <c r="O74" s="15">
        <v>2</v>
      </c>
      <c r="P74" s="15">
        <v>0</v>
      </c>
      <c r="Q74" s="15">
        <v>0</v>
      </c>
      <c r="R74" s="15">
        <v>0</v>
      </c>
      <c r="S74" s="15">
        <v>1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1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4</v>
      </c>
      <c r="AN74" s="15">
        <v>0</v>
      </c>
      <c r="AO74" s="15">
        <v>0</v>
      </c>
      <c r="AP74" s="15">
        <v>0</v>
      </c>
      <c r="AQ74" s="15">
        <v>1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2</v>
      </c>
      <c r="AY74" s="42">
        <v>9</v>
      </c>
      <c r="AZ74" s="42">
        <v>0</v>
      </c>
      <c r="BA74" s="42">
        <v>0</v>
      </c>
      <c r="BB74" s="42">
        <v>0</v>
      </c>
      <c r="BC74" s="42">
        <v>6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37">
        <v>5</v>
      </c>
    </row>
    <row r="75" spans="1:62" x14ac:dyDescent="0.25">
      <c r="A75" s="122" t="s">
        <v>217</v>
      </c>
      <c r="B75" s="122"/>
      <c r="C75" s="44">
        <v>113</v>
      </c>
      <c r="D75" s="44">
        <v>1</v>
      </c>
      <c r="E75" s="44">
        <v>4</v>
      </c>
      <c r="F75" s="44">
        <v>12</v>
      </c>
      <c r="G75" s="44">
        <v>15</v>
      </c>
      <c r="H75" s="44">
        <v>0</v>
      </c>
      <c r="I75" s="44">
        <v>1</v>
      </c>
      <c r="J75" s="44">
        <v>1</v>
      </c>
      <c r="K75" s="44">
        <v>5</v>
      </c>
      <c r="L75" s="44">
        <v>3</v>
      </c>
      <c r="M75" s="44">
        <v>0</v>
      </c>
      <c r="N75" s="44">
        <v>27</v>
      </c>
      <c r="O75" s="44">
        <v>45</v>
      </c>
      <c r="P75" s="44">
        <v>0</v>
      </c>
      <c r="Q75" s="44">
        <v>0</v>
      </c>
      <c r="R75" s="44">
        <v>5</v>
      </c>
      <c r="S75" s="44">
        <v>4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1</v>
      </c>
      <c r="AA75" s="44">
        <v>33</v>
      </c>
      <c r="AB75" s="44">
        <v>0</v>
      </c>
      <c r="AC75" s="44">
        <v>0</v>
      </c>
      <c r="AD75" s="44">
        <v>2</v>
      </c>
      <c r="AE75" s="44">
        <v>4</v>
      </c>
      <c r="AF75" s="44">
        <v>0</v>
      </c>
      <c r="AG75" s="44">
        <v>0</v>
      </c>
      <c r="AH75" s="44">
        <v>1</v>
      </c>
      <c r="AI75" s="44">
        <v>0</v>
      </c>
      <c r="AJ75" s="44">
        <v>0</v>
      </c>
      <c r="AK75" s="44">
        <v>0</v>
      </c>
      <c r="AL75" s="44">
        <v>1</v>
      </c>
      <c r="AM75" s="44">
        <v>238</v>
      </c>
      <c r="AN75" s="44">
        <v>2</v>
      </c>
      <c r="AO75" s="44">
        <v>0</v>
      </c>
      <c r="AP75" s="44">
        <v>12</v>
      </c>
      <c r="AQ75" s="44">
        <v>10</v>
      </c>
      <c r="AR75" s="44">
        <v>0</v>
      </c>
      <c r="AS75" s="44">
        <v>0</v>
      </c>
      <c r="AT75" s="44">
        <v>0</v>
      </c>
      <c r="AU75" s="44">
        <v>1</v>
      </c>
      <c r="AV75" s="44">
        <v>1</v>
      </c>
      <c r="AW75" s="44">
        <v>0</v>
      </c>
      <c r="AX75" s="44">
        <v>8</v>
      </c>
      <c r="AY75" s="44">
        <v>429</v>
      </c>
      <c r="AZ75" s="44">
        <v>3</v>
      </c>
      <c r="BA75" s="44">
        <v>4</v>
      </c>
      <c r="BB75" s="44">
        <v>31</v>
      </c>
      <c r="BC75" s="44">
        <v>33</v>
      </c>
      <c r="BD75" s="44">
        <v>0</v>
      </c>
      <c r="BE75" s="44">
        <v>1</v>
      </c>
      <c r="BF75" s="44">
        <v>2</v>
      </c>
      <c r="BG75" s="44">
        <v>6</v>
      </c>
      <c r="BH75" s="44">
        <v>4</v>
      </c>
      <c r="BI75" s="44">
        <v>0</v>
      </c>
      <c r="BJ75" s="44">
        <v>37</v>
      </c>
    </row>
    <row r="76" spans="1:62" x14ac:dyDescent="0.25">
      <c r="A76" s="45" t="s">
        <v>218</v>
      </c>
      <c r="B76" s="45" t="s">
        <v>219</v>
      </c>
      <c r="C76" s="15">
        <v>48</v>
      </c>
      <c r="D76" s="15">
        <v>1</v>
      </c>
      <c r="E76" s="15">
        <v>3</v>
      </c>
      <c r="F76" s="15">
        <v>3</v>
      </c>
      <c r="G76" s="15">
        <v>8</v>
      </c>
      <c r="H76" s="15">
        <v>0</v>
      </c>
      <c r="I76" s="15">
        <v>1</v>
      </c>
      <c r="J76" s="15">
        <v>0</v>
      </c>
      <c r="K76" s="15">
        <v>0</v>
      </c>
      <c r="L76" s="15">
        <v>0</v>
      </c>
      <c r="M76" s="15">
        <v>0</v>
      </c>
      <c r="N76" s="15">
        <v>5</v>
      </c>
      <c r="O76" s="15">
        <v>22</v>
      </c>
      <c r="P76" s="15">
        <v>0</v>
      </c>
      <c r="Q76" s="15">
        <v>0</v>
      </c>
      <c r="R76" s="15">
        <v>4</v>
      </c>
      <c r="S76" s="15">
        <v>1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1</v>
      </c>
      <c r="AA76" s="15">
        <v>4</v>
      </c>
      <c r="AB76" s="15">
        <v>0</v>
      </c>
      <c r="AC76" s="15">
        <v>0</v>
      </c>
      <c r="AD76" s="15">
        <v>1</v>
      </c>
      <c r="AE76" s="15">
        <v>2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109</v>
      </c>
      <c r="AN76" s="15">
        <v>0</v>
      </c>
      <c r="AO76" s="15">
        <v>0</v>
      </c>
      <c r="AP76" s="15">
        <v>3</v>
      </c>
      <c r="AQ76" s="15">
        <v>5</v>
      </c>
      <c r="AR76" s="15">
        <v>0</v>
      </c>
      <c r="AS76" s="15">
        <v>0</v>
      </c>
      <c r="AT76" s="15">
        <v>0</v>
      </c>
      <c r="AU76" s="15">
        <v>0</v>
      </c>
      <c r="AV76" s="15">
        <v>1</v>
      </c>
      <c r="AW76" s="15">
        <v>0</v>
      </c>
      <c r="AX76" s="15">
        <v>1</v>
      </c>
      <c r="AY76" s="42">
        <v>183</v>
      </c>
      <c r="AZ76" s="42">
        <v>1</v>
      </c>
      <c r="BA76" s="42">
        <v>3</v>
      </c>
      <c r="BB76" s="42">
        <v>11</v>
      </c>
      <c r="BC76" s="42">
        <v>16</v>
      </c>
      <c r="BD76" s="42">
        <v>0</v>
      </c>
      <c r="BE76" s="42">
        <v>1</v>
      </c>
      <c r="BF76" s="42">
        <v>0</v>
      </c>
      <c r="BG76" s="42">
        <v>0</v>
      </c>
      <c r="BH76" s="42">
        <v>1</v>
      </c>
      <c r="BI76" s="42">
        <v>0</v>
      </c>
      <c r="BJ76" s="37">
        <v>7</v>
      </c>
    </row>
    <row r="77" spans="1:62" ht="22.5" x14ac:dyDescent="0.25">
      <c r="A77" s="45" t="s">
        <v>220</v>
      </c>
      <c r="B77" s="45" t="s">
        <v>221</v>
      </c>
      <c r="C77" s="15">
        <v>4</v>
      </c>
      <c r="D77" s="15">
        <v>0</v>
      </c>
      <c r="E77" s="15">
        <v>0</v>
      </c>
      <c r="F77" s="15">
        <v>0</v>
      </c>
      <c r="G77" s="15">
        <v>1</v>
      </c>
      <c r="H77" s="15">
        <v>0</v>
      </c>
      <c r="I77" s="15">
        <v>0</v>
      </c>
      <c r="J77" s="15">
        <v>0</v>
      </c>
      <c r="K77" s="15">
        <v>0</v>
      </c>
      <c r="L77" s="15">
        <v>1</v>
      </c>
      <c r="M77" s="15">
        <v>0</v>
      </c>
      <c r="N77" s="15">
        <v>5</v>
      </c>
      <c r="O77" s="15">
        <v>2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4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3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3</v>
      </c>
      <c r="AY77" s="42">
        <v>13</v>
      </c>
      <c r="AZ77" s="42">
        <v>0</v>
      </c>
      <c r="BA77" s="42">
        <v>0</v>
      </c>
      <c r="BB77" s="42">
        <v>0</v>
      </c>
      <c r="BC77" s="42">
        <v>1</v>
      </c>
      <c r="BD77" s="42">
        <v>0</v>
      </c>
      <c r="BE77" s="42">
        <v>0</v>
      </c>
      <c r="BF77" s="42">
        <v>0</v>
      </c>
      <c r="BG77" s="42">
        <v>0</v>
      </c>
      <c r="BH77" s="42">
        <v>1</v>
      </c>
      <c r="BI77" s="42">
        <v>0</v>
      </c>
      <c r="BJ77" s="37">
        <v>8</v>
      </c>
    </row>
    <row r="78" spans="1:62" x14ac:dyDescent="0.25">
      <c r="A78" s="45" t="s">
        <v>222</v>
      </c>
      <c r="B78" s="45" t="s">
        <v>223</v>
      </c>
      <c r="C78" s="15">
        <v>31</v>
      </c>
      <c r="D78" s="15">
        <v>0</v>
      </c>
      <c r="E78" s="15">
        <v>0</v>
      </c>
      <c r="F78" s="15">
        <v>2</v>
      </c>
      <c r="G78" s="15">
        <v>0</v>
      </c>
      <c r="H78" s="15">
        <v>0</v>
      </c>
      <c r="I78" s="15">
        <v>0</v>
      </c>
      <c r="J78" s="15">
        <v>1</v>
      </c>
      <c r="K78" s="15">
        <v>5</v>
      </c>
      <c r="L78" s="15">
        <v>0</v>
      </c>
      <c r="M78" s="15">
        <v>0</v>
      </c>
      <c r="N78" s="15">
        <v>5</v>
      </c>
      <c r="O78" s="15">
        <v>9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15</v>
      </c>
      <c r="AB78" s="15">
        <v>0</v>
      </c>
      <c r="AC78" s="15">
        <v>0</v>
      </c>
      <c r="AD78" s="15">
        <v>1</v>
      </c>
      <c r="AE78" s="15">
        <v>0</v>
      </c>
      <c r="AF78" s="15">
        <v>0</v>
      </c>
      <c r="AG78" s="15">
        <v>0</v>
      </c>
      <c r="AH78" s="15">
        <v>1</v>
      </c>
      <c r="AI78" s="15">
        <v>0</v>
      </c>
      <c r="AJ78" s="15">
        <v>0</v>
      </c>
      <c r="AK78" s="15">
        <v>0</v>
      </c>
      <c r="AL78" s="15">
        <v>1</v>
      </c>
      <c r="AM78" s="15">
        <v>52</v>
      </c>
      <c r="AN78" s="15">
        <v>0</v>
      </c>
      <c r="AO78" s="15">
        <v>0</v>
      </c>
      <c r="AP78" s="15">
        <v>1</v>
      </c>
      <c r="AQ78" s="15">
        <v>1</v>
      </c>
      <c r="AR78" s="15">
        <v>0</v>
      </c>
      <c r="AS78" s="15">
        <v>0</v>
      </c>
      <c r="AT78" s="15">
        <v>0</v>
      </c>
      <c r="AU78" s="15">
        <v>1</v>
      </c>
      <c r="AV78" s="15">
        <v>0</v>
      </c>
      <c r="AW78" s="15">
        <v>0</v>
      </c>
      <c r="AX78" s="15">
        <v>2</v>
      </c>
      <c r="AY78" s="42">
        <v>107</v>
      </c>
      <c r="AZ78" s="42">
        <v>0</v>
      </c>
      <c r="BA78" s="42">
        <v>0</v>
      </c>
      <c r="BB78" s="42">
        <v>4</v>
      </c>
      <c r="BC78" s="42">
        <v>1</v>
      </c>
      <c r="BD78" s="42">
        <v>0</v>
      </c>
      <c r="BE78" s="42">
        <v>0</v>
      </c>
      <c r="BF78" s="42">
        <v>2</v>
      </c>
      <c r="BG78" s="42">
        <v>6</v>
      </c>
      <c r="BH78" s="42">
        <v>0</v>
      </c>
      <c r="BI78" s="42">
        <v>0</v>
      </c>
      <c r="BJ78" s="37">
        <v>8</v>
      </c>
    </row>
    <row r="79" spans="1:62" x14ac:dyDescent="0.25">
      <c r="A79" s="45" t="s">
        <v>224</v>
      </c>
      <c r="B79" s="45" t="s">
        <v>225</v>
      </c>
      <c r="C79" s="15">
        <v>2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1</v>
      </c>
      <c r="O79" s="15">
        <v>1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2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42">
        <v>5</v>
      </c>
      <c r="AZ79" s="42">
        <v>0</v>
      </c>
      <c r="BA79" s="42">
        <v>0</v>
      </c>
      <c r="BB79" s="42">
        <v>0</v>
      </c>
      <c r="BC79" s="42">
        <v>0</v>
      </c>
      <c r="BD79" s="42">
        <v>0</v>
      </c>
      <c r="BE79" s="42">
        <v>0</v>
      </c>
      <c r="BF79" s="42">
        <v>0</v>
      </c>
      <c r="BG79" s="42">
        <v>0</v>
      </c>
      <c r="BH79" s="42">
        <v>0</v>
      </c>
      <c r="BI79" s="42">
        <v>0</v>
      </c>
      <c r="BJ79" s="37">
        <v>1</v>
      </c>
    </row>
    <row r="80" spans="1:62" ht="22.5" x14ac:dyDescent="0.25">
      <c r="A80" s="45" t="s">
        <v>226</v>
      </c>
      <c r="B80" s="45" t="s">
        <v>227</v>
      </c>
      <c r="C80" s="15">
        <v>19</v>
      </c>
      <c r="D80" s="15">
        <v>0</v>
      </c>
      <c r="E80" s="15">
        <v>1</v>
      </c>
      <c r="F80" s="15">
        <v>6</v>
      </c>
      <c r="G80" s="15">
        <v>6</v>
      </c>
      <c r="H80" s="15">
        <v>0</v>
      </c>
      <c r="I80" s="15">
        <v>0</v>
      </c>
      <c r="J80" s="15">
        <v>0</v>
      </c>
      <c r="K80" s="15">
        <v>0</v>
      </c>
      <c r="L80" s="15">
        <v>2</v>
      </c>
      <c r="M80" s="15">
        <v>0</v>
      </c>
      <c r="N80" s="15">
        <v>11</v>
      </c>
      <c r="O80" s="15">
        <v>10</v>
      </c>
      <c r="P80" s="15">
        <v>0</v>
      </c>
      <c r="Q80" s="15">
        <v>0</v>
      </c>
      <c r="R80" s="15">
        <v>1</v>
      </c>
      <c r="S80" s="15">
        <v>1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10</v>
      </c>
      <c r="AB80" s="15">
        <v>0</v>
      </c>
      <c r="AC80" s="15">
        <v>0</v>
      </c>
      <c r="AD80" s="15">
        <v>0</v>
      </c>
      <c r="AE80" s="15">
        <v>2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46</v>
      </c>
      <c r="AN80" s="15">
        <v>0</v>
      </c>
      <c r="AO80" s="15">
        <v>0</v>
      </c>
      <c r="AP80" s="15">
        <v>5</v>
      </c>
      <c r="AQ80" s="15">
        <v>3</v>
      </c>
      <c r="AR80" s="15">
        <v>0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5">
        <v>2</v>
      </c>
      <c r="AY80" s="42">
        <v>85</v>
      </c>
      <c r="AZ80" s="42">
        <v>0</v>
      </c>
      <c r="BA80" s="42">
        <v>1</v>
      </c>
      <c r="BB80" s="42">
        <v>12</v>
      </c>
      <c r="BC80" s="42">
        <v>12</v>
      </c>
      <c r="BD80" s="42">
        <v>0</v>
      </c>
      <c r="BE80" s="42">
        <v>0</v>
      </c>
      <c r="BF80" s="42">
        <v>0</v>
      </c>
      <c r="BG80" s="42">
        <v>0</v>
      </c>
      <c r="BH80" s="42">
        <v>2</v>
      </c>
      <c r="BI80" s="42">
        <v>0</v>
      </c>
      <c r="BJ80" s="37">
        <v>13</v>
      </c>
    </row>
    <row r="81" spans="1:62" ht="22.5" x14ac:dyDescent="0.25">
      <c r="A81" s="45" t="s">
        <v>228</v>
      </c>
      <c r="B81" s="45" t="s">
        <v>229</v>
      </c>
      <c r="C81" s="15">
        <v>8</v>
      </c>
      <c r="D81" s="15">
        <v>0</v>
      </c>
      <c r="E81" s="15">
        <v>0</v>
      </c>
      <c r="F81" s="15">
        <v>1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1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10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42">
        <v>19</v>
      </c>
      <c r="AZ81" s="42">
        <v>0</v>
      </c>
      <c r="BA81" s="42">
        <v>0</v>
      </c>
      <c r="BB81" s="42">
        <v>1</v>
      </c>
      <c r="BC81" s="42">
        <v>0</v>
      </c>
      <c r="BD81" s="42">
        <v>0</v>
      </c>
      <c r="BE81" s="42">
        <v>0</v>
      </c>
      <c r="BF81" s="42">
        <v>0</v>
      </c>
      <c r="BG81" s="42">
        <v>0</v>
      </c>
      <c r="BH81" s="42">
        <v>0</v>
      </c>
      <c r="BI81" s="42">
        <v>0</v>
      </c>
      <c r="BJ81" s="37">
        <v>0</v>
      </c>
    </row>
    <row r="82" spans="1:62" ht="22.5" x14ac:dyDescent="0.25">
      <c r="A82" s="45" t="s">
        <v>230</v>
      </c>
      <c r="B82" s="45" t="s">
        <v>231</v>
      </c>
      <c r="C82" s="15">
        <v>1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2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16</v>
      </c>
      <c r="AN82" s="15">
        <v>2</v>
      </c>
      <c r="AO82" s="15">
        <v>0</v>
      </c>
      <c r="AP82" s="15">
        <v>3</v>
      </c>
      <c r="AQ82" s="15">
        <v>1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42">
        <v>17</v>
      </c>
      <c r="AZ82" s="42">
        <v>2</v>
      </c>
      <c r="BA82" s="42">
        <v>0</v>
      </c>
      <c r="BB82" s="42">
        <v>3</v>
      </c>
      <c r="BC82" s="42">
        <v>3</v>
      </c>
      <c r="BD82" s="42">
        <v>0</v>
      </c>
      <c r="BE82" s="42">
        <v>0</v>
      </c>
      <c r="BF82" s="42">
        <v>0</v>
      </c>
      <c r="BG82" s="42">
        <v>0</v>
      </c>
      <c r="BH82" s="42">
        <v>0</v>
      </c>
      <c r="BI82" s="42">
        <v>0</v>
      </c>
      <c r="BJ82" s="37">
        <v>0</v>
      </c>
    </row>
    <row r="83" spans="1:62" x14ac:dyDescent="0.25">
      <c r="A83" s="122" t="s">
        <v>232</v>
      </c>
      <c r="B83" s="122"/>
      <c r="C83" s="44">
        <v>181</v>
      </c>
      <c r="D83" s="44">
        <v>1</v>
      </c>
      <c r="E83" s="44">
        <v>0</v>
      </c>
      <c r="F83" s="44">
        <v>8</v>
      </c>
      <c r="G83" s="44">
        <v>8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4">
        <v>13</v>
      </c>
      <c r="O83" s="44">
        <v>56</v>
      </c>
      <c r="P83" s="44">
        <v>0</v>
      </c>
      <c r="Q83" s="44">
        <v>0</v>
      </c>
      <c r="R83" s="44">
        <v>4</v>
      </c>
      <c r="S83" s="44">
        <v>6</v>
      </c>
      <c r="T83" s="44">
        <v>0</v>
      </c>
      <c r="U83" s="44">
        <v>0</v>
      </c>
      <c r="V83" s="44">
        <v>0</v>
      </c>
      <c r="W83" s="44">
        <v>0</v>
      </c>
      <c r="X83" s="44">
        <v>0</v>
      </c>
      <c r="Y83" s="44">
        <v>0</v>
      </c>
      <c r="Z83" s="44">
        <v>1</v>
      </c>
      <c r="AA83" s="44">
        <v>62</v>
      </c>
      <c r="AB83" s="44">
        <v>0</v>
      </c>
      <c r="AC83" s="44">
        <v>0</v>
      </c>
      <c r="AD83" s="44">
        <v>0</v>
      </c>
      <c r="AE83" s="44">
        <v>4</v>
      </c>
      <c r="AF83" s="44">
        <v>0</v>
      </c>
      <c r="AG83" s="44">
        <v>0</v>
      </c>
      <c r="AH83" s="44">
        <v>0</v>
      </c>
      <c r="AI83" s="44">
        <v>0</v>
      </c>
      <c r="AJ83" s="44">
        <v>1</v>
      </c>
      <c r="AK83" s="44">
        <v>0</v>
      </c>
      <c r="AL83" s="44">
        <v>0</v>
      </c>
      <c r="AM83" s="44">
        <v>255</v>
      </c>
      <c r="AN83" s="44">
        <v>1</v>
      </c>
      <c r="AO83" s="44">
        <v>2</v>
      </c>
      <c r="AP83" s="44">
        <v>3</v>
      </c>
      <c r="AQ83" s="44">
        <v>4</v>
      </c>
      <c r="AR83" s="44">
        <v>0</v>
      </c>
      <c r="AS83" s="44">
        <v>0</v>
      </c>
      <c r="AT83" s="44">
        <v>0</v>
      </c>
      <c r="AU83" s="44">
        <v>0</v>
      </c>
      <c r="AV83" s="44">
        <v>3</v>
      </c>
      <c r="AW83" s="44">
        <v>0</v>
      </c>
      <c r="AX83" s="44">
        <v>5</v>
      </c>
      <c r="AY83" s="44">
        <v>554</v>
      </c>
      <c r="AZ83" s="44">
        <v>2</v>
      </c>
      <c r="BA83" s="44">
        <v>2</v>
      </c>
      <c r="BB83" s="44">
        <v>15</v>
      </c>
      <c r="BC83" s="44">
        <v>22</v>
      </c>
      <c r="BD83" s="44">
        <v>0</v>
      </c>
      <c r="BE83" s="44">
        <v>0</v>
      </c>
      <c r="BF83" s="44">
        <v>0</v>
      </c>
      <c r="BG83" s="44">
        <v>0</v>
      </c>
      <c r="BH83" s="44">
        <v>4</v>
      </c>
      <c r="BI83" s="44">
        <v>0</v>
      </c>
      <c r="BJ83" s="44">
        <v>19</v>
      </c>
    </row>
    <row r="84" spans="1:62" x14ac:dyDescent="0.25">
      <c r="A84" s="45" t="s">
        <v>233</v>
      </c>
      <c r="B84" s="45" t="s">
        <v>234</v>
      </c>
      <c r="C84" s="15">
        <v>55</v>
      </c>
      <c r="D84" s="15">
        <v>0</v>
      </c>
      <c r="E84" s="15">
        <v>0</v>
      </c>
      <c r="F84" s="15">
        <v>5</v>
      </c>
      <c r="G84" s="15">
        <v>1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17</v>
      </c>
      <c r="P84" s="15">
        <v>0</v>
      </c>
      <c r="Q84" s="15">
        <v>0</v>
      </c>
      <c r="R84" s="15">
        <v>1</v>
      </c>
      <c r="S84" s="15">
        <v>1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18</v>
      </c>
      <c r="AB84" s="15">
        <v>0</v>
      </c>
      <c r="AC84" s="15">
        <v>0</v>
      </c>
      <c r="AD84" s="15">
        <v>0</v>
      </c>
      <c r="AE84" s="15">
        <v>1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59</v>
      </c>
      <c r="AN84" s="15">
        <v>0</v>
      </c>
      <c r="AO84" s="15">
        <v>0</v>
      </c>
      <c r="AP84" s="15">
        <v>1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1</v>
      </c>
      <c r="AW84" s="15">
        <v>0</v>
      </c>
      <c r="AX84" s="15">
        <v>0</v>
      </c>
      <c r="AY84" s="42">
        <v>149</v>
      </c>
      <c r="AZ84" s="42">
        <v>0</v>
      </c>
      <c r="BA84" s="42">
        <v>0</v>
      </c>
      <c r="BB84" s="42">
        <v>7</v>
      </c>
      <c r="BC84" s="42">
        <v>3</v>
      </c>
      <c r="BD84" s="42">
        <v>0</v>
      </c>
      <c r="BE84" s="42">
        <v>0</v>
      </c>
      <c r="BF84" s="42">
        <v>0</v>
      </c>
      <c r="BG84" s="42">
        <v>0</v>
      </c>
      <c r="BH84" s="42">
        <v>1</v>
      </c>
      <c r="BI84" s="42">
        <v>0</v>
      </c>
      <c r="BJ84" s="37">
        <v>2</v>
      </c>
    </row>
    <row r="85" spans="1:62" x14ac:dyDescent="0.25">
      <c r="A85" s="45" t="s">
        <v>235</v>
      </c>
      <c r="B85" s="45" t="s">
        <v>236</v>
      </c>
      <c r="C85" s="15">
        <v>126</v>
      </c>
      <c r="D85" s="15">
        <v>1</v>
      </c>
      <c r="E85" s="15">
        <v>0</v>
      </c>
      <c r="F85" s="15">
        <v>3</v>
      </c>
      <c r="G85" s="15">
        <v>7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11</v>
      </c>
      <c r="O85" s="15">
        <v>39</v>
      </c>
      <c r="P85" s="15">
        <v>0</v>
      </c>
      <c r="Q85" s="15">
        <v>0</v>
      </c>
      <c r="R85" s="15">
        <v>3</v>
      </c>
      <c r="S85" s="15">
        <v>5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1</v>
      </c>
      <c r="AA85" s="15">
        <v>44</v>
      </c>
      <c r="AB85" s="15">
        <v>0</v>
      </c>
      <c r="AC85" s="15">
        <v>0</v>
      </c>
      <c r="AD85" s="15">
        <v>0</v>
      </c>
      <c r="AE85" s="15">
        <v>3</v>
      </c>
      <c r="AF85" s="15">
        <v>0</v>
      </c>
      <c r="AG85" s="15">
        <v>0</v>
      </c>
      <c r="AH85" s="15">
        <v>0</v>
      </c>
      <c r="AI85" s="15">
        <v>0</v>
      </c>
      <c r="AJ85" s="15">
        <v>1</v>
      </c>
      <c r="AK85" s="15">
        <v>0</v>
      </c>
      <c r="AL85" s="15">
        <v>0</v>
      </c>
      <c r="AM85" s="15">
        <v>196</v>
      </c>
      <c r="AN85" s="15">
        <v>1</v>
      </c>
      <c r="AO85" s="15">
        <v>2</v>
      </c>
      <c r="AP85" s="15">
        <v>2</v>
      </c>
      <c r="AQ85" s="15">
        <v>4</v>
      </c>
      <c r="AR85" s="15">
        <v>0</v>
      </c>
      <c r="AS85" s="15">
        <v>0</v>
      </c>
      <c r="AT85" s="15">
        <v>0</v>
      </c>
      <c r="AU85" s="15">
        <v>0</v>
      </c>
      <c r="AV85" s="15">
        <v>2</v>
      </c>
      <c r="AW85" s="15">
        <v>0</v>
      </c>
      <c r="AX85" s="15">
        <v>5</v>
      </c>
      <c r="AY85" s="42">
        <v>405</v>
      </c>
      <c r="AZ85" s="42">
        <v>2</v>
      </c>
      <c r="BA85" s="42">
        <v>2</v>
      </c>
      <c r="BB85" s="42">
        <v>8</v>
      </c>
      <c r="BC85" s="42">
        <v>19</v>
      </c>
      <c r="BD85" s="42">
        <v>0</v>
      </c>
      <c r="BE85" s="42">
        <v>0</v>
      </c>
      <c r="BF85" s="42">
        <v>0</v>
      </c>
      <c r="BG85" s="42">
        <v>0</v>
      </c>
      <c r="BH85" s="42">
        <v>3</v>
      </c>
      <c r="BI85" s="42">
        <v>0</v>
      </c>
      <c r="BJ85" s="37">
        <v>17</v>
      </c>
    </row>
    <row r="86" spans="1:62" x14ac:dyDescent="0.25">
      <c r="A86" s="122" t="s">
        <v>237</v>
      </c>
      <c r="B86" s="122"/>
      <c r="C86" s="44">
        <v>300</v>
      </c>
      <c r="D86" s="44">
        <v>3</v>
      </c>
      <c r="E86" s="44">
        <v>3</v>
      </c>
      <c r="F86" s="44">
        <v>112</v>
      </c>
      <c r="G86" s="44">
        <v>66</v>
      </c>
      <c r="H86" s="44">
        <v>0</v>
      </c>
      <c r="I86" s="44">
        <v>0</v>
      </c>
      <c r="J86" s="44">
        <v>0</v>
      </c>
      <c r="K86" s="44">
        <v>0</v>
      </c>
      <c r="L86" s="44">
        <v>18</v>
      </c>
      <c r="M86" s="44">
        <v>0</v>
      </c>
      <c r="N86" s="44">
        <v>70</v>
      </c>
      <c r="O86" s="44">
        <v>182</v>
      </c>
      <c r="P86" s="44">
        <v>0</v>
      </c>
      <c r="Q86" s="44">
        <v>0</v>
      </c>
      <c r="R86" s="44">
        <v>49</v>
      </c>
      <c r="S86" s="44">
        <v>28</v>
      </c>
      <c r="T86" s="44">
        <v>0</v>
      </c>
      <c r="U86" s="44">
        <v>0</v>
      </c>
      <c r="V86" s="44">
        <v>0</v>
      </c>
      <c r="W86" s="44">
        <v>0</v>
      </c>
      <c r="X86" s="44">
        <v>8</v>
      </c>
      <c r="Y86" s="44">
        <v>0</v>
      </c>
      <c r="Z86" s="44">
        <v>14</v>
      </c>
      <c r="AA86" s="44">
        <v>142</v>
      </c>
      <c r="AB86" s="44">
        <v>0</v>
      </c>
      <c r="AC86" s="44">
        <v>1</v>
      </c>
      <c r="AD86" s="44">
        <v>16</v>
      </c>
      <c r="AE86" s="44">
        <v>21</v>
      </c>
      <c r="AF86" s="44">
        <v>0</v>
      </c>
      <c r="AG86" s="44">
        <v>0</v>
      </c>
      <c r="AH86" s="44">
        <v>0</v>
      </c>
      <c r="AI86" s="44">
        <v>0</v>
      </c>
      <c r="AJ86" s="44">
        <v>2</v>
      </c>
      <c r="AK86" s="44">
        <v>0</v>
      </c>
      <c r="AL86" s="44">
        <v>21</v>
      </c>
      <c r="AM86" s="44">
        <v>661</v>
      </c>
      <c r="AN86" s="44">
        <v>6</v>
      </c>
      <c r="AO86" s="44">
        <v>7</v>
      </c>
      <c r="AP86" s="44">
        <v>160</v>
      </c>
      <c r="AQ86" s="44">
        <v>89</v>
      </c>
      <c r="AR86" s="44">
        <v>0</v>
      </c>
      <c r="AS86" s="44">
        <v>0</v>
      </c>
      <c r="AT86" s="44">
        <v>0</v>
      </c>
      <c r="AU86" s="44">
        <v>0</v>
      </c>
      <c r="AV86" s="44">
        <v>23</v>
      </c>
      <c r="AW86" s="44">
        <v>0</v>
      </c>
      <c r="AX86" s="44">
        <v>109</v>
      </c>
      <c r="AY86" s="44">
        <v>1285</v>
      </c>
      <c r="AZ86" s="44">
        <v>9</v>
      </c>
      <c r="BA86" s="44">
        <v>11</v>
      </c>
      <c r="BB86" s="44">
        <v>337</v>
      </c>
      <c r="BC86" s="44">
        <v>204</v>
      </c>
      <c r="BD86" s="44">
        <v>0</v>
      </c>
      <c r="BE86" s="44">
        <v>0</v>
      </c>
      <c r="BF86" s="44">
        <v>0</v>
      </c>
      <c r="BG86" s="44">
        <v>0</v>
      </c>
      <c r="BH86" s="44">
        <v>51</v>
      </c>
      <c r="BI86" s="44">
        <v>0</v>
      </c>
      <c r="BJ86" s="44">
        <v>214</v>
      </c>
    </row>
    <row r="87" spans="1:62" x14ac:dyDescent="0.25">
      <c r="A87" s="45" t="s">
        <v>238</v>
      </c>
      <c r="B87" s="45" t="s">
        <v>239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42">
        <v>0</v>
      </c>
      <c r="AZ87" s="42">
        <v>0</v>
      </c>
      <c r="BA87" s="42">
        <v>0</v>
      </c>
      <c r="BB87" s="42">
        <v>0</v>
      </c>
      <c r="BC87" s="42">
        <v>0</v>
      </c>
      <c r="BD87" s="42">
        <v>0</v>
      </c>
      <c r="BE87" s="42">
        <v>0</v>
      </c>
      <c r="BF87" s="42">
        <v>0</v>
      </c>
      <c r="BG87" s="42">
        <v>0</v>
      </c>
      <c r="BH87" s="42">
        <v>0</v>
      </c>
      <c r="BI87" s="42">
        <v>0</v>
      </c>
      <c r="BJ87" s="37">
        <v>0</v>
      </c>
    </row>
    <row r="88" spans="1:62" x14ac:dyDescent="0.25">
      <c r="A88" s="45" t="s">
        <v>240</v>
      </c>
      <c r="B88" s="45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42">
        <v>0</v>
      </c>
      <c r="AZ88" s="42">
        <v>0</v>
      </c>
      <c r="BA88" s="42">
        <v>0</v>
      </c>
      <c r="BB88" s="42">
        <v>0</v>
      </c>
      <c r="BC88" s="42">
        <v>0</v>
      </c>
      <c r="BD88" s="42">
        <v>0</v>
      </c>
      <c r="BE88" s="42">
        <v>0</v>
      </c>
      <c r="BF88" s="42">
        <v>0</v>
      </c>
      <c r="BG88" s="42">
        <v>0</v>
      </c>
      <c r="BH88" s="42">
        <v>0</v>
      </c>
      <c r="BI88" s="42">
        <v>0</v>
      </c>
      <c r="BJ88" s="37">
        <v>0</v>
      </c>
    </row>
    <row r="89" spans="1:62" ht="22.5" x14ac:dyDescent="0.25">
      <c r="A89" s="45" t="s">
        <v>242</v>
      </c>
      <c r="B89" s="45" t="s">
        <v>243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42">
        <v>0</v>
      </c>
      <c r="AZ89" s="42">
        <v>0</v>
      </c>
      <c r="BA89" s="42">
        <v>0</v>
      </c>
      <c r="BB89" s="42">
        <v>0</v>
      </c>
      <c r="BC89" s="42">
        <v>0</v>
      </c>
      <c r="BD89" s="42">
        <v>0</v>
      </c>
      <c r="BE89" s="42">
        <v>0</v>
      </c>
      <c r="BF89" s="42">
        <v>0</v>
      </c>
      <c r="BG89" s="42">
        <v>0</v>
      </c>
      <c r="BH89" s="42">
        <v>0</v>
      </c>
      <c r="BI89" s="42">
        <v>0</v>
      </c>
      <c r="BJ89" s="37">
        <v>0</v>
      </c>
    </row>
    <row r="90" spans="1:62" ht="22.5" x14ac:dyDescent="0.25">
      <c r="A90" s="45" t="s">
        <v>244</v>
      </c>
      <c r="B90" s="45" t="s">
        <v>245</v>
      </c>
      <c r="C90" s="15">
        <v>48</v>
      </c>
      <c r="D90" s="15">
        <v>0</v>
      </c>
      <c r="E90" s="15">
        <v>1</v>
      </c>
      <c r="F90" s="15">
        <v>8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60</v>
      </c>
      <c r="P90" s="15">
        <v>0</v>
      </c>
      <c r="Q90" s="15">
        <v>0</v>
      </c>
      <c r="R90" s="15">
        <v>2</v>
      </c>
      <c r="S90" s="15">
        <v>2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23</v>
      </c>
      <c r="AB90" s="15">
        <v>0</v>
      </c>
      <c r="AC90" s="15">
        <v>0</v>
      </c>
      <c r="AD90" s="15">
        <v>1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179</v>
      </c>
      <c r="AN90" s="15">
        <v>1</v>
      </c>
      <c r="AO90" s="15">
        <v>0</v>
      </c>
      <c r="AP90" s="15">
        <v>0</v>
      </c>
      <c r="AQ90" s="15">
        <v>3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42">
        <v>310</v>
      </c>
      <c r="AZ90" s="42">
        <v>1</v>
      </c>
      <c r="BA90" s="42">
        <v>1</v>
      </c>
      <c r="BB90" s="42">
        <v>11</v>
      </c>
      <c r="BC90" s="42">
        <v>5</v>
      </c>
      <c r="BD90" s="42">
        <v>0</v>
      </c>
      <c r="BE90" s="42">
        <v>0</v>
      </c>
      <c r="BF90" s="42">
        <v>0</v>
      </c>
      <c r="BG90" s="42">
        <v>0</v>
      </c>
      <c r="BH90" s="42">
        <v>0</v>
      </c>
      <c r="BI90" s="42">
        <v>0</v>
      </c>
      <c r="BJ90" s="37">
        <v>0</v>
      </c>
    </row>
    <row r="91" spans="1:62" ht="22.5" x14ac:dyDescent="0.25">
      <c r="A91" s="45" t="s">
        <v>246</v>
      </c>
      <c r="B91" s="45" t="s">
        <v>247</v>
      </c>
      <c r="C91" s="15">
        <v>3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1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42">
        <v>4</v>
      </c>
      <c r="AZ91" s="42">
        <v>0</v>
      </c>
      <c r="BA91" s="42">
        <v>0</v>
      </c>
      <c r="BB91" s="42">
        <v>0</v>
      </c>
      <c r="BC91" s="42">
        <v>0</v>
      </c>
      <c r="BD91" s="42">
        <v>0</v>
      </c>
      <c r="BE91" s="42">
        <v>0</v>
      </c>
      <c r="BF91" s="42">
        <v>0</v>
      </c>
      <c r="BG91" s="42">
        <v>0</v>
      </c>
      <c r="BH91" s="42">
        <v>0</v>
      </c>
      <c r="BI91" s="42">
        <v>0</v>
      </c>
      <c r="BJ91" s="37">
        <v>0</v>
      </c>
    </row>
    <row r="92" spans="1:62" x14ac:dyDescent="0.25">
      <c r="A92" s="45" t="s">
        <v>248</v>
      </c>
      <c r="B92" s="45" t="s">
        <v>249</v>
      </c>
      <c r="C92" s="15">
        <v>14</v>
      </c>
      <c r="D92" s="15">
        <v>0</v>
      </c>
      <c r="E92" s="15">
        <v>0</v>
      </c>
      <c r="F92" s="15">
        <v>0</v>
      </c>
      <c r="G92" s="15">
        <v>1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3</v>
      </c>
      <c r="P92" s="15">
        <v>0</v>
      </c>
      <c r="Q92" s="15">
        <v>0</v>
      </c>
      <c r="R92" s="15">
        <v>1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9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1</v>
      </c>
      <c r="AM92" s="15">
        <v>22</v>
      </c>
      <c r="AN92" s="15">
        <v>1</v>
      </c>
      <c r="AO92" s="15">
        <v>0</v>
      </c>
      <c r="AP92" s="15">
        <v>1</v>
      </c>
      <c r="AQ92" s="15">
        <v>2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1</v>
      </c>
      <c r="AY92" s="42">
        <v>48</v>
      </c>
      <c r="AZ92" s="42">
        <v>1</v>
      </c>
      <c r="BA92" s="42">
        <v>0</v>
      </c>
      <c r="BB92" s="42">
        <v>2</v>
      </c>
      <c r="BC92" s="42">
        <v>3</v>
      </c>
      <c r="BD92" s="42">
        <v>0</v>
      </c>
      <c r="BE92" s="42">
        <v>0</v>
      </c>
      <c r="BF92" s="42">
        <v>0</v>
      </c>
      <c r="BG92" s="42">
        <v>0</v>
      </c>
      <c r="BH92" s="42">
        <v>0</v>
      </c>
      <c r="BI92" s="42">
        <v>0</v>
      </c>
      <c r="BJ92" s="37">
        <v>2</v>
      </c>
    </row>
    <row r="93" spans="1:62" x14ac:dyDescent="0.25">
      <c r="A93" s="45" t="s">
        <v>250</v>
      </c>
      <c r="B93" s="45" t="s">
        <v>251</v>
      </c>
      <c r="C93" s="15">
        <v>46</v>
      </c>
      <c r="D93" s="15">
        <v>0</v>
      </c>
      <c r="E93" s="15">
        <v>0</v>
      </c>
      <c r="F93" s="15">
        <v>7</v>
      </c>
      <c r="G93" s="15">
        <v>27</v>
      </c>
      <c r="H93" s="15">
        <v>0</v>
      </c>
      <c r="I93" s="15">
        <v>0</v>
      </c>
      <c r="J93" s="15">
        <v>0</v>
      </c>
      <c r="K93" s="15">
        <v>0</v>
      </c>
      <c r="L93" s="15">
        <v>18</v>
      </c>
      <c r="M93" s="15">
        <v>0</v>
      </c>
      <c r="N93" s="15">
        <v>24</v>
      </c>
      <c r="O93" s="15">
        <v>26</v>
      </c>
      <c r="P93" s="15">
        <v>0</v>
      </c>
      <c r="Q93" s="15">
        <v>0</v>
      </c>
      <c r="R93" s="15">
        <v>6</v>
      </c>
      <c r="S93" s="15">
        <v>17</v>
      </c>
      <c r="T93" s="15">
        <v>0</v>
      </c>
      <c r="U93" s="15">
        <v>0</v>
      </c>
      <c r="V93" s="15">
        <v>0</v>
      </c>
      <c r="W93" s="15">
        <v>0</v>
      </c>
      <c r="X93" s="15">
        <v>8</v>
      </c>
      <c r="Y93" s="15">
        <v>0</v>
      </c>
      <c r="Z93" s="15">
        <v>9</v>
      </c>
      <c r="AA93" s="15">
        <v>46</v>
      </c>
      <c r="AB93" s="15">
        <v>0</v>
      </c>
      <c r="AC93" s="15">
        <v>0</v>
      </c>
      <c r="AD93" s="15">
        <v>3</v>
      </c>
      <c r="AE93" s="15">
        <v>9</v>
      </c>
      <c r="AF93" s="15">
        <v>0</v>
      </c>
      <c r="AG93" s="15">
        <v>0</v>
      </c>
      <c r="AH93" s="15">
        <v>0</v>
      </c>
      <c r="AI93" s="15">
        <v>0</v>
      </c>
      <c r="AJ93" s="15">
        <v>2</v>
      </c>
      <c r="AK93" s="15">
        <v>0</v>
      </c>
      <c r="AL93" s="15">
        <v>13</v>
      </c>
      <c r="AM93" s="15">
        <v>130</v>
      </c>
      <c r="AN93" s="15">
        <v>0</v>
      </c>
      <c r="AO93" s="15">
        <v>3</v>
      </c>
      <c r="AP93" s="15">
        <v>36</v>
      </c>
      <c r="AQ93" s="15">
        <v>39</v>
      </c>
      <c r="AR93" s="15">
        <v>0</v>
      </c>
      <c r="AS93" s="15">
        <v>0</v>
      </c>
      <c r="AT93" s="15">
        <v>0</v>
      </c>
      <c r="AU93" s="15">
        <v>0</v>
      </c>
      <c r="AV93" s="15">
        <v>22</v>
      </c>
      <c r="AW93" s="15">
        <v>0</v>
      </c>
      <c r="AX93" s="15">
        <v>44</v>
      </c>
      <c r="AY93" s="42">
        <v>248</v>
      </c>
      <c r="AZ93" s="42">
        <v>0</v>
      </c>
      <c r="BA93" s="42">
        <v>3</v>
      </c>
      <c r="BB93" s="42">
        <v>52</v>
      </c>
      <c r="BC93" s="42">
        <v>92</v>
      </c>
      <c r="BD93" s="42">
        <v>0</v>
      </c>
      <c r="BE93" s="42">
        <v>0</v>
      </c>
      <c r="BF93" s="42">
        <v>0</v>
      </c>
      <c r="BG93" s="42">
        <v>0</v>
      </c>
      <c r="BH93" s="42">
        <v>50</v>
      </c>
      <c r="BI93" s="42">
        <v>0</v>
      </c>
      <c r="BJ93" s="37">
        <v>90</v>
      </c>
    </row>
    <row r="94" spans="1:62" x14ac:dyDescent="0.25">
      <c r="A94" s="45" t="s">
        <v>252</v>
      </c>
      <c r="B94" s="45" t="s">
        <v>253</v>
      </c>
      <c r="C94" s="15">
        <v>8</v>
      </c>
      <c r="D94" s="15">
        <v>0</v>
      </c>
      <c r="E94" s="15">
        <v>0</v>
      </c>
      <c r="F94" s="15">
        <v>3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2</v>
      </c>
      <c r="O94" s="15">
        <v>13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1</v>
      </c>
      <c r="AA94" s="15">
        <v>7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18</v>
      </c>
      <c r="AN94" s="15">
        <v>0</v>
      </c>
      <c r="AO94" s="15">
        <v>0</v>
      </c>
      <c r="AP94" s="15">
        <v>0</v>
      </c>
      <c r="AQ94" s="15">
        <v>1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5">
        <v>0</v>
      </c>
      <c r="AY94" s="42">
        <v>46</v>
      </c>
      <c r="AZ94" s="42">
        <v>0</v>
      </c>
      <c r="BA94" s="42">
        <v>0</v>
      </c>
      <c r="BB94" s="42">
        <v>3</v>
      </c>
      <c r="BC94" s="42">
        <v>1</v>
      </c>
      <c r="BD94" s="42">
        <v>0</v>
      </c>
      <c r="BE94" s="42">
        <v>0</v>
      </c>
      <c r="BF94" s="42">
        <v>0</v>
      </c>
      <c r="BG94" s="42">
        <v>0</v>
      </c>
      <c r="BH94" s="42">
        <v>0</v>
      </c>
      <c r="BI94" s="42">
        <v>0</v>
      </c>
      <c r="BJ94" s="37">
        <v>3</v>
      </c>
    </row>
    <row r="95" spans="1:62" x14ac:dyDescent="0.25">
      <c r="A95" s="45" t="s">
        <v>254</v>
      </c>
      <c r="B95" s="45" t="s">
        <v>255</v>
      </c>
      <c r="C95" s="15">
        <v>179</v>
      </c>
      <c r="D95" s="15">
        <v>3</v>
      </c>
      <c r="E95" s="15">
        <v>2</v>
      </c>
      <c r="F95" s="15">
        <v>94</v>
      </c>
      <c r="G95" s="15">
        <v>38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43</v>
      </c>
      <c r="O95" s="15">
        <v>79</v>
      </c>
      <c r="P95" s="15">
        <v>0</v>
      </c>
      <c r="Q95" s="15">
        <v>0</v>
      </c>
      <c r="R95" s="15">
        <v>40</v>
      </c>
      <c r="S95" s="15">
        <v>9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4</v>
      </c>
      <c r="AA95" s="15">
        <v>57</v>
      </c>
      <c r="AB95" s="15">
        <v>0</v>
      </c>
      <c r="AC95" s="15">
        <v>0</v>
      </c>
      <c r="AD95" s="15">
        <v>12</v>
      </c>
      <c r="AE95" s="15">
        <v>12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7</v>
      </c>
      <c r="AM95" s="15">
        <v>297</v>
      </c>
      <c r="AN95" s="15">
        <v>4</v>
      </c>
      <c r="AO95" s="15">
        <v>4</v>
      </c>
      <c r="AP95" s="15">
        <v>123</v>
      </c>
      <c r="AQ95" s="15">
        <v>44</v>
      </c>
      <c r="AR95" s="15">
        <v>0</v>
      </c>
      <c r="AS95" s="15">
        <v>0</v>
      </c>
      <c r="AT95" s="15">
        <v>0</v>
      </c>
      <c r="AU95" s="15">
        <v>0</v>
      </c>
      <c r="AV95" s="15">
        <v>1</v>
      </c>
      <c r="AW95" s="15">
        <v>0</v>
      </c>
      <c r="AX95" s="15">
        <v>64</v>
      </c>
      <c r="AY95" s="42">
        <v>612</v>
      </c>
      <c r="AZ95" s="42">
        <v>7</v>
      </c>
      <c r="BA95" s="42">
        <v>6</v>
      </c>
      <c r="BB95" s="42">
        <v>269</v>
      </c>
      <c r="BC95" s="42">
        <v>103</v>
      </c>
      <c r="BD95" s="42">
        <v>0</v>
      </c>
      <c r="BE95" s="42">
        <v>0</v>
      </c>
      <c r="BF95" s="42">
        <v>0</v>
      </c>
      <c r="BG95" s="42">
        <v>0</v>
      </c>
      <c r="BH95" s="42">
        <v>1</v>
      </c>
      <c r="BI95" s="42">
        <v>0</v>
      </c>
      <c r="BJ95" s="37">
        <v>118</v>
      </c>
    </row>
    <row r="96" spans="1:62" ht="22.5" x14ac:dyDescent="0.25">
      <c r="A96" s="45" t="s">
        <v>256</v>
      </c>
      <c r="B96" s="45" t="s">
        <v>257</v>
      </c>
      <c r="C96" s="15">
        <v>1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1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1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42">
        <v>1</v>
      </c>
      <c r="AZ96" s="42">
        <v>0</v>
      </c>
      <c r="BA96" s="42">
        <v>1</v>
      </c>
      <c r="BB96" s="42">
        <v>0</v>
      </c>
      <c r="BC96" s="42">
        <v>0</v>
      </c>
      <c r="BD96" s="42">
        <v>0</v>
      </c>
      <c r="BE96" s="42">
        <v>0</v>
      </c>
      <c r="BF96" s="42">
        <v>0</v>
      </c>
      <c r="BG96" s="42">
        <v>0</v>
      </c>
      <c r="BH96" s="42">
        <v>0</v>
      </c>
      <c r="BI96" s="42">
        <v>0</v>
      </c>
      <c r="BJ96" s="37">
        <v>1</v>
      </c>
    </row>
    <row r="97" spans="1:62" ht="22.5" x14ac:dyDescent="0.25">
      <c r="A97" s="45" t="s">
        <v>258</v>
      </c>
      <c r="B97" s="45" t="s">
        <v>259</v>
      </c>
      <c r="C97" s="15">
        <v>1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1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14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42">
        <v>16</v>
      </c>
      <c r="AZ97" s="42">
        <v>0</v>
      </c>
      <c r="BA97" s="42">
        <v>0</v>
      </c>
      <c r="BB97" s="42">
        <v>0</v>
      </c>
      <c r="BC97" s="42">
        <v>0</v>
      </c>
      <c r="BD97" s="42">
        <v>0</v>
      </c>
      <c r="BE97" s="42">
        <v>0</v>
      </c>
      <c r="BF97" s="42">
        <v>0</v>
      </c>
      <c r="BG97" s="42">
        <v>0</v>
      </c>
      <c r="BH97" s="42">
        <v>0</v>
      </c>
      <c r="BI97" s="42">
        <v>0</v>
      </c>
      <c r="BJ97" s="37">
        <v>0</v>
      </c>
    </row>
    <row r="98" spans="1:62" x14ac:dyDescent="0.25">
      <c r="A98" s="122" t="s">
        <v>260</v>
      </c>
      <c r="B98" s="122"/>
      <c r="C98" s="44">
        <v>6852</v>
      </c>
      <c r="D98" s="44">
        <v>82</v>
      </c>
      <c r="E98" s="44">
        <v>90</v>
      </c>
      <c r="F98" s="44">
        <v>1436</v>
      </c>
      <c r="G98" s="44">
        <v>1081</v>
      </c>
      <c r="H98" s="44">
        <v>0</v>
      </c>
      <c r="I98" s="44">
        <v>4</v>
      </c>
      <c r="J98" s="44">
        <v>2</v>
      </c>
      <c r="K98" s="44">
        <v>4</v>
      </c>
      <c r="L98" s="44">
        <v>28</v>
      </c>
      <c r="M98" s="44">
        <v>100</v>
      </c>
      <c r="N98" s="44">
        <v>909</v>
      </c>
      <c r="O98" s="44">
        <v>2059</v>
      </c>
      <c r="P98" s="44">
        <v>15</v>
      </c>
      <c r="Q98" s="44">
        <v>16</v>
      </c>
      <c r="R98" s="44">
        <v>453</v>
      </c>
      <c r="S98" s="44">
        <v>268</v>
      </c>
      <c r="T98" s="44">
        <v>0</v>
      </c>
      <c r="U98" s="44">
        <v>0</v>
      </c>
      <c r="V98" s="44">
        <v>0</v>
      </c>
      <c r="W98" s="44">
        <v>0</v>
      </c>
      <c r="X98" s="44">
        <v>8</v>
      </c>
      <c r="Y98" s="44">
        <v>3</v>
      </c>
      <c r="Z98" s="44">
        <v>244</v>
      </c>
      <c r="AA98" s="44">
        <v>1896</v>
      </c>
      <c r="AB98" s="44">
        <v>40</v>
      </c>
      <c r="AC98" s="44">
        <v>55</v>
      </c>
      <c r="AD98" s="44">
        <v>339</v>
      </c>
      <c r="AE98" s="44">
        <v>283</v>
      </c>
      <c r="AF98" s="44">
        <v>1</v>
      </c>
      <c r="AG98" s="44">
        <v>0</v>
      </c>
      <c r="AH98" s="44">
        <v>0</v>
      </c>
      <c r="AI98" s="44">
        <v>0</v>
      </c>
      <c r="AJ98" s="44">
        <v>24</v>
      </c>
      <c r="AK98" s="44">
        <v>38</v>
      </c>
      <c r="AL98" s="44">
        <v>212</v>
      </c>
      <c r="AM98" s="44">
        <v>8499</v>
      </c>
      <c r="AN98" s="44">
        <v>85</v>
      </c>
      <c r="AO98" s="44">
        <v>70</v>
      </c>
      <c r="AP98" s="44">
        <v>1245</v>
      </c>
      <c r="AQ98" s="44">
        <v>835</v>
      </c>
      <c r="AR98" s="44">
        <v>0</v>
      </c>
      <c r="AS98" s="44">
        <v>0</v>
      </c>
      <c r="AT98" s="44">
        <v>0</v>
      </c>
      <c r="AU98" s="44">
        <v>0</v>
      </c>
      <c r="AV98" s="44">
        <v>19</v>
      </c>
      <c r="AW98" s="44">
        <v>65</v>
      </c>
      <c r="AX98" s="44">
        <v>892</v>
      </c>
      <c r="AY98" s="44">
        <v>19306</v>
      </c>
      <c r="AZ98" s="44">
        <v>222</v>
      </c>
      <c r="BA98" s="44">
        <v>231</v>
      </c>
      <c r="BB98" s="44">
        <v>3473</v>
      </c>
      <c r="BC98" s="44">
        <v>2467</v>
      </c>
      <c r="BD98" s="44">
        <v>1</v>
      </c>
      <c r="BE98" s="44">
        <v>4</v>
      </c>
      <c r="BF98" s="44">
        <v>2</v>
      </c>
      <c r="BG98" s="44">
        <v>4</v>
      </c>
      <c r="BH98" s="44">
        <v>79</v>
      </c>
      <c r="BI98" s="44">
        <v>206</v>
      </c>
      <c r="BJ98" s="44">
        <v>2257</v>
      </c>
    </row>
    <row r="99" spans="1:62" x14ac:dyDescent="0.25">
      <c r="A99" s="45" t="s">
        <v>261</v>
      </c>
      <c r="B99" s="45" t="s">
        <v>262</v>
      </c>
      <c r="C99" s="15">
        <v>1501</v>
      </c>
      <c r="D99" s="15">
        <v>42</v>
      </c>
      <c r="E99" s="15">
        <v>39</v>
      </c>
      <c r="F99" s="15">
        <v>289</v>
      </c>
      <c r="G99" s="15">
        <v>206</v>
      </c>
      <c r="H99" s="15">
        <v>0</v>
      </c>
      <c r="I99" s="15">
        <v>0</v>
      </c>
      <c r="J99" s="15">
        <v>1</v>
      </c>
      <c r="K99" s="15">
        <v>3</v>
      </c>
      <c r="L99" s="15">
        <v>0</v>
      </c>
      <c r="M99" s="15">
        <v>3</v>
      </c>
      <c r="N99" s="15">
        <v>173</v>
      </c>
      <c r="O99" s="15">
        <v>432</v>
      </c>
      <c r="P99" s="15">
        <v>4</v>
      </c>
      <c r="Q99" s="15">
        <v>6</v>
      </c>
      <c r="R99" s="15">
        <v>91</v>
      </c>
      <c r="S99" s="15">
        <v>47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55</v>
      </c>
      <c r="AA99" s="15">
        <v>299</v>
      </c>
      <c r="AB99" s="15">
        <v>15</v>
      </c>
      <c r="AC99" s="15">
        <v>19</v>
      </c>
      <c r="AD99" s="15">
        <v>51</v>
      </c>
      <c r="AE99" s="15">
        <v>36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32</v>
      </c>
      <c r="AM99" s="15">
        <v>1565</v>
      </c>
      <c r="AN99" s="15">
        <v>23</v>
      </c>
      <c r="AO99" s="15">
        <v>23</v>
      </c>
      <c r="AP99" s="15">
        <v>199</v>
      </c>
      <c r="AQ99" s="15">
        <v>164</v>
      </c>
      <c r="AR99" s="15">
        <v>0</v>
      </c>
      <c r="AS99" s="15">
        <v>0</v>
      </c>
      <c r="AT99" s="15">
        <v>0</v>
      </c>
      <c r="AU99" s="15">
        <v>0</v>
      </c>
      <c r="AV99" s="15">
        <v>1</v>
      </c>
      <c r="AW99" s="15">
        <v>0</v>
      </c>
      <c r="AX99" s="15">
        <v>161</v>
      </c>
      <c r="AY99" s="42">
        <v>3797</v>
      </c>
      <c r="AZ99" s="42">
        <v>84</v>
      </c>
      <c r="BA99" s="42">
        <v>87</v>
      </c>
      <c r="BB99" s="42">
        <v>630</v>
      </c>
      <c r="BC99" s="42">
        <v>453</v>
      </c>
      <c r="BD99" s="42">
        <v>0</v>
      </c>
      <c r="BE99" s="42">
        <v>0</v>
      </c>
      <c r="BF99" s="42">
        <v>1</v>
      </c>
      <c r="BG99" s="42">
        <v>3</v>
      </c>
      <c r="BH99" s="42">
        <v>1</v>
      </c>
      <c r="BI99" s="42">
        <v>3</v>
      </c>
      <c r="BJ99" s="37">
        <v>421</v>
      </c>
    </row>
    <row r="100" spans="1:62" x14ac:dyDescent="0.25">
      <c r="A100" s="45" t="s">
        <v>263</v>
      </c>
      <c r="B100" s="45" t="s">
        <v>264</v>
      </c>
      <c r="C100" s="15">
        <v>850</v>
      </c>
      <c r="D100" s="15">
        <v>10</v>
      </c>
      <c r="E100" s="15">
        <v>5</v>
      </c>
      <c r="F100" s="15">
        <v>396</v>
      </c>
      <c r="G100" s="15">
        <v>161</v>
      </c>
      <c r="H100" s="15">
        <v>0</v>
      </c>
      <c r="I100" s="15">
        <v>0</v>
      </c>
      <c r="J100" s="15">
        <v>0</v>
      </c>
      <c r="K100" s="15">
        <v>0</v>
      </c>
      <c r="L100" s="15">
        <v>1</v>
      </c>
      <c r="M100" s="15">
        <v>34</v>
      </c>
      <c r="N100" s="15">
        <v>186</v>
      </c>
      <c r="O100" s="15">
        <v>183</v>
      </c>
      <c r="P100" s="15">
        <v>5</v>
      </c>
      <c r="Q100" s="15">
        <v>3</v>
      </c>
      <c r="R100" s="15">
        <v>72</v>
      </c>
      <c r="S100" s="15">
        <v>32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2</v>
      </c>
      <c r="Z100" s="15">
        <v>44</v>
      </c>
      <c r="AA100" s="15">
        <v>211</v>
      </c>
      <c r="AB100" s="15">
        <v>6</v>
      </c>
      <c r="AC100" s="15">
        <v>12</v>
      </c>
      <c r="AD100" s="15">
        <v>82</v>
      </c>
      <c r="AE100" s="15">
        <v>63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14</v>
      </c>
      <c r="AL100" s="15">
        <v>47</v>
      </c>
      <c r="AM100" s="15">
        <v>853</v>
      </c>
      <c r="AN100" s="15">
        <v>17</v>
      </c>
      <c r="AO100" s="15">
        <v>16</v>
      </c>
      <c r="AP100" s="15">
        <v>255</v>
      </c>
      <c r="AQ100" s="15">
        <v>113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18</v>
      </c>
      <c r="AX100" s="15">
        <v>143</v>
      </c>
      <c r="AY100" s="42">
        <v>2097</v>
      </c>
      <c r="AZ100" s="42">
        <v>38</v>
      </c>
      <c r="BA100" s="42">
        <v>36</v>
      </c>
      <c r="BB100" s="42">
        <v>805</v>
      </c>
      <c r="BC100" s="42">
        <v>369</v>
      </c>
      <c r="BD100" s="42">
        <v>0</v>
      </c>
      <c r="BE100" s="42">
        <v>0</v>
      </c>
      <c r="BF100" s="42">
        <v>0</v>
      </c>
      <c r="BG100" s="42">
        <v>0</v>
      </c>
      <c r="BH100" s="42">
        <v>1</v>
      </c>
      <c r="BI100" s="42">
        <v>68</v>
      </c>
      <c r="BJ100" s="37">
        <v>420</v>
      </c>
    </row>
    <row r="101" spans="1:62" ht="22.5" x14ac:dyDescent="0.25">
      <c r="A101" s="45" t="s">
        <v>265</v>
      </c>
      <c r="B101" s="45" t="s">
        <v>266</v>
      </c>
      <c r="C101" s="15">
        <v>42</v>
      </c>
      <c r="D101" s="15">
        <v>2</v>
      </c>
      <c r="E101" s="15">
        <v>3</v>
      </c>
      <c r="F101" s="15">
        <v>40</v>
      </c>
      <c r="G101" s="15">
        <v>122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9</v>
      </c>
      <c r="N101" s="15">
        <v>69</v>
      </c>
      <c r="O101" s="15">
        <v>26</v>
      </c>
      <c r="P101" s="15">
        <v>1</v>
      </c>
      <c r="Q101" s="15">
        <v>0</v>
      </c>
      <c r="R101" s="15">
        <v>3</v>
      </c>
      <c r="S101" s="15">
        <v>15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20</v>
      </c>
      <c r="AA101" s="15">
        <v>35</v>
      </c>
      <c r="AB101" s="15">
        <v>0</v>
      </c>
      <c r="AC101" s="15">
        <v>0</v>
      </c>
      <c r="AD101" s="15">
        <v>11</v>
      </c>
      <c r="AE101" s="15">
        <v>24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3</v>
      </c>
      <c r="AL101" s="15">
        <v>14</v>
      </c>
      <c r="AM101" s="15">
        <v>128</v>
      </c>
      <c r="AN101" s="15">
        <v>2</v>
      </c>
      <c r="AO101" s="15">
        <v>2</v>
      </c>
      <c r="AP101" s="15">
        <v>50</v>
      </c>
      <c r="AQ101" s="15">
        <v>80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4</v>
      </c>
      <c r="AX101" s="15">
        <v>105</v>
      </c>
      <c r="AY101" s="42">
        <v>231</v>
      </c>
      <c r="AZ101" s="42">
        <v>5</v>
      </c>
      <c r="BA101" s="42">
        <v>5</v>
      </c>
      <c r="BB101" s="42">
        <v>104</v>
      </c>
      <c r="BC101" s="42">
        <v>241</v>
      </c>
      <c r="BD101" s="42">
        <v>0</v>
      </c>
      <c r="BE101" s="42">
        <v>0</v>
      </c>
      <c r="BF101" s="42">
        <v>0</v>
      </c>
      <c r="BG101" s="42">
        <v>0</v>
      </c>
      <c r="BH101" s="42">
        <v>0</v>
      </c>
      <c r="BI101" s="42">
        <v>16</v>
      </c>
      <c r="BJ101" s="37">
        <v>208</v>
      </c>
    </row>
    <row r="102" spans="1:62" x14ac:dyDescent="0.25">
      <c r="A102" s="45" t="s">
        <v>267</v>
      </c>
      <c r="B102" s="45" t="s">
        <v>268</v>
      </c>
      <c r="C102" s="15">
        <v>437</v>
      </c>
      <c r="D102" s="15">
        <v>8</v>
      </c>
      <c r="E102" s="15">
        <v>6</v>
      </c>
      <c r="F102" s="15">
        <v>118</v>
      </c>
      <c r="G102" s="15">
        <v>106</v>
      </c>
      <c r="H102" s="15">
        <v>0</v>
      </c>
      <c r="I102" s="15">
        <v>2</v>
      </c>
      <c r="J102" s="15">
        <v>1</v>
      </c>
      <c r="K102" s="15">
        <v>1</v>
      </c>
      <c r="L102" s="15">
        <v>0</v>
      </c>
      <c r="M102" s="15">
        <v>51</v>
      </c>
      <c r="N102" s="15">
        <v>105</v>
      </c>
      <c r="O102" s="15">
        <v>98</v>
      </c>
      <c r="P102" s="15">
        <v>0</v>
      </c>
      <c r="Q102" s="15">
        <v>1</v>
      </c>
      <c r="R102" s="15">
        <v>46</v>
      </c>
      <c r="S102" s="15">
        <v>24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14</v>
      </c>
      <c r="AA102" s="15">
        <v>95</v>
      </c>
      <c r="AB102" s="15">
        <v>0</v>
      </c>
      <c r="AC102" s="15">
        <v>0</v>
      </c>
      <c r="AD102" s="15">
        <v>34</v>
      </c>
      <c r="AE102" s="15">
        <v>30</v>
      </c>
      <c r="AF102" s="15">
        <v>1</v>
      </c>
      <c r="AG102" s="15">
        <v>0</v>
      </c>
      <c r="AH102" s="15">
        <v>0</v>
      </c>
      <c r="AI102" s="15">
        <v>0</v>
      </c>
      <c r="AJ102" s="15">
        <v>0</v>
      </c>
      <c r="AK102" s="15">
        <v>19</v>
      </c>
      <c r="AL102" s="15">
        <v>27</v>
      </c>
      <c r="AM102" s="15">
        <v>398</v>
      </c>
      <c r="AN102" s="15">
        <v>2</v>
      </c>
      <c r="AO102" s="15">
        <v>0</v>
      </c>
      <c r="AP102" s="15">
        <v>111</v>
      </c>
      <c r="AQ102" s="15">
        <v>65</v>
      </c>
      <c r="AR102" s="15">
        <v>0</v>
      </c>
      <c r="AS102" s="15">
        <v>0</v>
      </c>
      <c r="AT102" s="15">
        <v>0</v>
      </c>
      <c r="AU102" s="15">
        <v>0</v>
      </c>
      <c r="AV102" s="15">
        <v>1</v>
      </c>
      <c r="AW102" s="15">
        <v>41</v>
      </c>
      <c r="AX102" s="15">
        <v>82</v>
      </c>
      <c r="AY102" s="42">
        <v>1028</v>
      </c>
      <c r="AZ102" s="42">
        <v>10</v>
      </c>
      <c r="BA102" s="42">
        <v>7</v>
      </c>
      <c r="BB102" s="42">
        <v>309</v>
      </c>
      <c r="BC102" s="42">
        <v>225</v>
      </c>
      <c r="BD102" s="42">
        <v>1</v>
      </c>
      <c r="BE102" s="42">
        <v>2</v>
      </c>
      <c r="BF102" s="42">
        <v>1</v>
      </c>
      <c r="BG102" s="42">
        <v>1</v>
      </c>
      <c r="BH102" s="42">
        <v>1</v>
      </c>
      <c r="BI102" s="42">
        <v>111</v>
      </c>
      <c r="BJ102" s="37">
        <v>228</v>
      </c>
    </row>
    <row r="103" spans="1:62" x14ac:dyDescent="0.25">
      <c r="A103" s="45" t="s">
        <v>269</v>
      </c>
      <c r="B103" s="45" t="s">
        <v>270</v>
      </c>
      <c r="C103" s="15">
        <v>45</v>
      </c>
      <c r="D103" s="15">
        <v>0</v>
      </c>
      <c r="E103" s="15">
        <v>0</v>
      </c>
      <c r="F103" s="15">
        <v>6</v>
      </c>
      <c r="G103" s="15">
        <v>6</v>
      </c>
      <c r="H103" s="15">
        <v>0</v>
      </c>
      <c r="I103" s="15">
        <v>0</v>
      </c>
      <c r="J103" s="15">
        <v>0</v>
      </c>
      <c r="K103" s="15">
        <v>0</v>
      </c>
      <c r="L103" s="15">
        <v>1</v>
      </c>
      <c r="M103" s="15">
        <v>1</v>
      </c>
      <c r="N103" s="15">
        <v>3</v>
      </c>
      <c r="O103" s="15">
        <v>17</v>
      </c>
      <c r="P103" s="15">
        <v>0</v>
      </c>
      <c r="Q103" s="15">
        <v>0</v>
      </c>
      <c r="R103" s="15">
        <v>5</v>
      </c>
      <c r="S103" s="15">
        <v>6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1</v>
      </c>
      <c r="AA103" s="15">
        <v>11</v>
      </c>
      <c r="AB103" s="15">
        <v>0</v>
      </c>
      <c r="AC103" s="15">
        <v>0</v>
      </c>
      <c r="AD103" s="15">
        <v>4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2</v>
      </c>
      <c r="AM103" s="15">
        <v>57</v>
      </c>
      <c r="AN103" s="15">
        <v>0</v>
      </c>
      <c r="AO103" s="15">
        <v>0</v>
      </c>
      <c r="AP103" s="15">
        <v>6</v>
      </c>
      <c r="AQ103" s="15">
        <v>3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0</v>
      </c>
      <c r="AY103" s="42">
        <v>130</v>
      </c>
      <c r="AZ103" s="42">
        <v>0</v>
      </c>
      <c r="BA103" s="42">
        <v>0</v>
      </c>
      <c r="BB103" s="42">
        <v>21</v>
      </c>
      <c r="BC103" s="42">
        <v>15</v>
      </c>
      <c r="BD103" s="42">
        <v>0</v>
      </c>
      <c r="BE103" s="42">
        <v>0</v>
      </c>
      <c r="BF103" s="42">
        <v>0</v>
      </c>
      <c r="BG103" s="42">
        <v>0</v>
      </c>
      <c r="BH103" s="42">
        <v>1</v>
      </c>
      <c r="BI103" s="42">
        <v>1</v>
      </c>
      <c r="BJ103" s="37">
        <v>6</v>
      </c>
    </row>
    <row r="104" spans="1:62" x14ac:dyDescent="0.25">
      <c r="A104" s="45" t="s">
        <v>271</v>
      </c>
      <c r="B104" s="45" t="s">
        <v>272</v>
      </c>
      <c r="C104" s="15">
        <v>116</v>
      </c>
      <c r="D104" s="15">
        <v>0</v>
      </c>
      <c r="E104" s="15">
        <v>0</v>
      </c>
      <c r="F104" s="15">
        <v>35</v>
      </c>
      <c r="G104" s="15">
        <v>23</v>
      </c>
      <c r="H104" s="15">
        <v>0</v>
      </c>
      <c r="I104" s="15">
        <v>1</v>
      </c>
      <c r="J104" s="15">
        <v>0</v>
      </c>
      <c r="K104" s="15">
        <v>0</v>
      </c>
      <c r="L104" s="15">
        <v>0</v>
      </c>
      <c r="M104" s="15">
        <v>0</v>
      </c>
      <c r="N104" s="15">
        <v>13</v>
      </c>
      <c r="O104" s="15">
        <v>34</v>
      </c>
      <c r="P104" s="15">
        <v>2</v>
      </c>
      <c r="Q104" s="15">
        <v>2</v>
      </c>
      <c r="R104" s="15">
        <v>6</v>
      </c>
      <c r="S104" s="15">
        <v>3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5</v>
      </c>
      <c r="AA104" s="15">
        <v>21</v>
      </c>
      <c r="AB104" s="15">
        <v>1</v>
      </c>
      <c r="AC104" s="15">
        <v>1</v>
      </c>
      <c r="AD104" s="15">
        <v>12</v>
      </c>
      <c r="AE104" s="15">
        <v>8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5</v>
      </c>
      <c r="AM104" s="15">
        <v>112</v>
      </c>
      <c r="AN104" s="15">
        <v>2</v>
      </c>
      <c r="AO104" s="15">
        <v>0</v>
      </c>
      <c r="AP104" s="15">
        <v>28</v>
      </c>
      <c r="AQ104" s="15">
        <v>11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9</v>
      </c>
      <c r="AY104" s="42">
        <v>283</v>
      </c>
      <c r="AZ104" s="42">
        <v>5</v>
      </c>
      <c r="BA104" s="42">
        <v>3</v>
      </c>
      <c r="BB104" s="42">
        <v>81</v>
      </c>
      <c r="BC104" s="42">
        <v>45</v>
      </c>
      <c r="BD104" s="42">
        <v>0</v>
      </c>
      <c r="BE104" s="42">
        <v>1</v>
      </c>
      <c r="BF104" s="42">
        <v>0</v>
      </c>
      <c r="BG104" s="42">
        <v>0</v>
      </c>
      <c r="BH104" s="42">
        <v>0</v>
      </c>
      <c r="BI104" s="42">
        <v>0</v>
      </c>
      <c r="BJ104" s="37">
        <v>32</v>
      </c>
    </row>
    <row r="105" spans="1:62" x14ac:dyDescent="0.25">
      <c r="A105" s="45" t="s">
        <v>273</v>
      </c>
      <c r="B105" s="45" t="s">
        <v>274</v>
      </c>
      <c r="C105" s="15">
        <v>161</v>
      </c>
      <c r="D105" s="15">
        <v>0</v>
      </c>
      <c r="E105" s="15">
        <v>0</v>
      </c>
      <c r="F105" s="15">
        <v>11</v>
      </c>
      <c r="G105" s="15">
        <v>4</v>
      </c>
      <c r="H105" s="15">
        <v>0</v>
      </c>
      <c r="I105" s="15">
        <v>0</v>
      </c>
      <c r="J105" s="15">
        <v>0</v>
      </c>
      <c r="K105" s="15">
        <v>0</v>
      </c>
      <c r="L105" s="15">
        <v>1</v>
      </c>
      <c r="M105" s="15">
        <v>0</v>
      </c>
      <c r="N105" s="15">
        <v>0</v>
      </c>
      <c r="O105" s="15">
        <v>28</v>
      </c>
      <c r="P105" s="15">
        <v>0</v>
      </c>
      <c r="Q105" s="15">
        <v>0</v>
      </c>
      <c r="R105" s="15">
        <v>1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22</v>
      </c>
      <c r="AB105" s="15">
        <v>0</v>
      </c>
      <c r="AC105" s="15">
        <v>0</v>
      </c>
      <c r="AD105" s="15">
        <v>2</v>
      </c>
      <c r="AE105" s="15">
        <v>2</v>
      </c>
      <c r="AF105" s="15">
        <v>0</v>
      </c>
      <c r="AG105" s="15">
        <v>0</v>
      </c>
      <c r="AH105" s="15">
        <v>0</v>
      </c>
      <c r="AI105" s="15">
        <v>0</v>
      </c>
      <c r="AJ105" s="15">
        <v>1</v>
      </c>
      <c r="AK105" s="15">
        <v>0</v>
      </c>
      <c r="AL105" s="15">
        <v>0</v>
      </c>
      <c r="AM105" s="15">
        <v>196</v>
      </c>
      <c r="AN105" s="15">
        <v>1</v>
      </c>
      <c r="AO105" s="15">
        <v>0</v>
      </c>
      <c r="AP105" s="15">
        <v>3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2</v>
      </c>
      <c r="AW105" s="15">
        <v>0</v>
      </c>
      <c r="AX105" s="15">
        <v>1</v>
      </c>
      <c r="AY105" s="42">
        <v>407</v>
      </c>
      <c r="AZ105" s="42">
        <v>1</v>
      </c>
      <c r="BA105" s="42">
        <v>0</v>
      </c>
      <c r="BB105" s="42">
        <v>17</v>
      </c>
      <c r="BC105" s="42">
        <v>6</v>
      </c>
      <c r="BD105" s="42">
        <v>0</v>
      </c>
      <c r="BE105" s="42">
        <v>0</v>
      </c>
      <c r="BF105" s="42">
        <v>0</v>
      </c>
      <c r="BG105" s="42">
        <v>0</v>
      </c>
      <c r="BH105" s="42">
        <v>4</v>
      </c>
      <c r="BI105" s="42">
        <v>0</v>
      </c>
      <c r="BJ105" s="37">
        <v>1</v>
      </c>
    </row>
    <row r="106" spans="1:62" x14ac:dyDescent="0.25">
      <c r="A106" s="45" t="s">
        <v>275</v>
      </c>
      <c r="B106" s="45" t="s">
        <v>276</v>
      </c>
      <c r="C106" s="15">
        <v>1950</v>
      </c>
      <c r="D106" s="15">
        <v>9</v>
      </c>
      <c r="E106" s="15">
        <v>7</v>
      </c>
      <c r="F106" s="15">
        <v>306</v>
      </c>
      <c r="G106" s="15">
        <v>200</v>
      </c>
      <c r="H106" s="15">
        <v>0</v>
      </c>
      <c r="I106" s="15">
        <v>1</v>
      </c>
      <c r="J106" s="15">
        <v>0</v>
      </c>
      <c r="K106" s="15">
        <v>0</v>
      </c>
      <c r="L106" s="15">
        <v>10</v>
      </c>
      <c r="M106" s="15">
        <v>2</v>
      </c>
      <c r="N106" s="15">
        <v>151</v>
      </c>
      <c r="O106" s="15">
        <v>678</v>
      </c>
      <c r="P106" s="15">
        <v>1</v>
      </c>
      <c r="Q106" s="15">
        <v>1</v>
      </c>
      <c r="R106" s="15">
        <v>134</v>
      </c>
      <c r="S106" s="15">
        <v>70</v>
      </c>
      <c r="T106" s="15">
        <v>0</v>
      </c>
      <c r="U106" s="15">
        <v>0</v>
      </c>
      <c r="V106" s="15">
        <v>0</v>
      </c>
      <c r="W106" s="15">
        <v>0</v>
      </c>
      <c r="X106" s="15">
        <v>5</v>
      </c>
      <c r="Y106" s="15">
        <v>0</v>
      </c>
      <c r="Z106" s="15">
        <v>54</v>
      </c>
      <c r="AA106" s="15">
        <v>677</v>
      </c>
      <c r="AB106" s="15">
        <v>9</v>
      </c>
      <c r="AC106" s="15">
        <v>12</v>
      </c>
      <c r="AD106" s="15">
        <v>90</v>
      </c>
      <c r="AE106" s="15">
        <v>66</v>
      </c>
      <c r="AF106" s="15">
        <v>0</v>
      </c>
      <c r="AG106" s="15">
        <v>0</v>
      </c>
      <c r="AH106" s="15">
        <v>0</v>
      </c>
      <c r="AI106" s="15">
        <v>0</v>
      </c>
      <c r="AJ106" s="15">
        <v>9</v>
      </c>
      <c r="AK106" s="15">
        <v>2</v>
      </c>
      <c r="AL106" s="15">
        <v>33</v>
      </c>
      <c r="AM106" s="15">
        <v>2673</v>
      </c>
      <c r="AN106" s="15">
        <v>15</v>
      </c>
      <c r="AO106" s="15">
        <v>11</v>
      </c>
      <c r="AP106" s="15">
        <v>365</v>
      </c>
      <c r="AQ106" s="15">
        <v>224</v>
      </c>
      <c r="AR106" s="15">
        <v>0</v>
      </c>
      <c r="AS106" s="15">
        <v>0</v>
      </c>
      <c r="AT106" s="15">
        <v>0</v>
      </c>
      <c r="AU106" s="15">
        <v>0</v>
      </c>
      <c r="AV106" s="15">
        <v>8</v>
      </c>
      <c r="AW106" s="15">
        <v>1</v>
      </c>
      <c r="AX106" s="15">
        <v>194</v>
      </c>
      <c r="AY106" s="42">
        <v>5978</v>
      </c>
      <c r="AZ106" s="42">
        <v>34</v>
      </c>
      <c r="BA106" s="42">
        <v>31</v>
      </c>
      <c r="BB106" s="42">
        <v>895</v>
      </c>
      <c r="BC106" s="42">
        <v>560</v>
      </c>
      <c r="BD106" s="42">
        <v>0</v>
      </c>
      <c r="BE106" s="42">
        <v>1</v>
      </c>
      <c r="BF106" s="42">
        <v>0</v>
      </c>
      <c r="BG106" s="42">
        <v>0</v>
      </c>
      <c r="BH106" s="42">
        <v>32</v>
      </c>
      <c r="BI106" s="42">
        <v>5</v>
      </c>
      <c r="BJ106" s="37">
        <v>432</v>
      </c>
    </row>
    <row r="107" spans="1:62" ht="22.5" x14ac:dyDescent="0.25">
      <c r="A107" s="45" t="s">
        <v>277</v>
      </c>
      <c r="B107" s="45" t="s">
        <v>278</v>
      </c>
      <c r="C107" s="15">
        <v>545</v>
      </c>
      <c r="D107" s="15">
        <v>1</v>
      </c>
      <c r="E107" s="15">
        <v>1</v>
      </c>
      <c r="F107" s="15">
        <v>93</v>
      </c>
      <c r="G107" s="15">
        <v>62</v>
      </c>
      <c r="H107" s="15">
        <v>0</v>
      </c>
      <c r="I107" s="15">
        <v>0</v>
      </c>
      <c r="J107" s="15">
        <v>0</v>
      </c>
      <c r="K107" s="15">
        <v>0</v>
      </c>
      <c r="L107" s="15">
        <v>8</v>
      </c>
      <c r="M107" s="15">
        <v>0</v>
      </c>
      <c r="N107" s="15">
        <v>40</v>
      </c>
      <c r="O107" s="15">
        <v>149</v>
      </c>
      <c r="P107" s="15">
        <v>0</v>
      </c>
      <c r="Q107" s="15">
        <v>1</v>
      </c>
      <c r="R107" s="15">
        <v>40</v>
      </c>
      <c r="S107" s="15">
        <v>12</v>
      </c>
      <c r="T107" s="15">
        <v>0</v>
      </c>
      <c r="U107" s="15">
        <v>0</v>
      </c>
      <c r="V107" s="15">
        <v>0</v>
      </c>
      <c r="W107" s="15">
        <v>0</v>
      </c>
      <c r="X107" s="15">
        <v>1</v>
      </c>
      <c r="Y107" s="15">
        <v>1</v>
      </c>
      <c r="Z107" s="15">
        <v>14</v>
      </c>
      <c r="AA107" s="15">
        <v>143</v>
      </c>
      <c r="AB107" s="15">
        <v>0</v>
      </c>
      <c r="AC107" s="15">
        <v>1</v>
      </c>
      <c r="AD107" s="15">
        <v>20</v>
      </c>
      <c r="AE107" s="15">
        <v>17</v>
      </c>
      <c r="AF107" s="15">
        <v>0</v>
      </c>
      <c r="AG107" s="15">
        <v>0</v>
      </c>
      <c r="AH107" s="15">
        <v>0</v>
      </c>
      <c r="AI107" s="15">
        <v>0</v>
      </c>
      <c r="AJ107" s="15">
        <v>7</v>
      </c>
      <c r="AK107" s="15">
        <v>0</v>
      </c>
      <c r="AL107" s="15">
        <v>8</v>
      </c>
      <c r="AM107" s="15">
        <v>708</v>
      </c>
      <c r="AN107" s="15">
        <v>6</v>
      </c>
      <c r="AO107" s="15">
        <v>4</v>
      </c>
      <c r="AP107" s="15">
        <v>71</v>
      </c>
      <c r="AQ107" s="15">
        <v>45</v>
      </c>
      <c r="AR107" s="15">
        <v>0</v>
      </c>
      <c r="AS107" s="15">
        <v>0</v>
      </c>
      <c r="AT107" s="15">
        <v>0</v>
      </c>
      <c r="AU107" s="15">
        <v>0</v>
      </c>
      <c r="AV107" s="15">
        <v>4</v>
      </c>
      <c r="AW107" s="15">
        <v>0</v>
      </c>
      <c r="AX107" s="15">
        <v>32</v>
      </c>
      <c r="AY107" s="42">
        <v>1545</v>
      </c>
      <c r="AZ107" s="42">
        <v>7</v>
      </c>
      <c r="BA107" s="42">
        <v>7</v>
      </c>
      <c r="BB107" s="42">
        <v>224</v>
      </c>
      <c r="BC107" s="42">
        <v>136</v>
      </c>
      <c r="BD107" s="42">
        <v>0</v>
      </c>
      <c r="BE107" s="42">
        <v>0</v>
      </c>
      <c r="BF107" s="42">
        <v>0</v>
      </c>
      <c r="BG107" s="42">
        <v>0</v>
      </c>
      <c r="BH107" s="42">
        <v>20</v>
      </c>
      <c r="BI107" s="42">
        <v>1</v>
      </c>
      <c r="BJ107" s="37">
        <v>94</v>
      </c>
    </row>
    <row r="108" spans="1:62" ht="22.5" x14ac:dyDescent="0.25">
      <c r="A108" s="45" t="s">
        <v>279</v>
      </c>
      <c r="B108" s="45" t="s">
        <v>280</v>
      </c>
      <c r="C108" s="15">
        <v>51</v>
      </c>
      <c r="D108" s="15">
        <v>0</v>
      </c>
      <c r="E108" s="15">
        <v>0</v>
      </c>
      <c r="F108" s="15">
        <v>3</v>
      </c>
      <c r="G108" s="15">
        <v>4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14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7</v>
      </c>
      <c r="AB108" s="15">
        <v>0</v>
      </c>
      <c r="AC108" s="15">
        <v>0</v>
      </c>
      <c r="AD108" s="15">
        <v>3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1</v>
      </c>
      <c r="AK108" s="15">
        <v>0</v>
      </c>
      <c r="AL108" s="15">
        <v>2</v>
      </c>
      <c r="AM108" s="15">
        <v>63</v>
      </c>
      <c r="AN108" s="15">
        <v>0</v>
      </c>
      <c r="AO108" s="15">
        <v>0</v>
      </c>
      <c r="AP108" s="15">
        <v>2</v>
      </c>
      <c r="AQ108" s="15">
        <v>1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15">
        <v>5</v>
      </c>
      <c r="AY108" s="42">
        <v>135</v>
      </c>
      <c r="AZ108" s="42">
        <v>0</v>
      </c>
      <c r="BA108" s="42">
        <v>0</v>
      </c>
      <c r="BB108" s="42">
        <v>8</v>
      </c>
      <c r="BC108" s="42">
        <v>5</v>
      </c>
      <c r="BD108" s="42">
        <v>0</v>
      </c>
      <c r="BE108" s="42">
        <v>0</v>
      </c>
      <c r="BF108" s="42">
        <v>0</v>
      </c>
      <c r="BG108" s="42">
        <v>0</v>
      </c>
      <c r="BH108" s="42">
        <v>1</v>
      </c>
      <c r="BI108" s="42">
        <v>0</v>
      </c>
      <c r="BJ108" s="37">
        <v>7</v>
      </c>
    </row>
    <row r="109" spans="1:62" x14ac:dyDescent="0.25">
      <c r="A109" s="45" t="s">
        <v>281</v>
      </c>
      <c r="B109" s="45" t="s">
        <v>282</v>
      </c>
      <c r="C109" s="15">
        <v>20</v>
      </c>
      <c r="D109" s="15">
        <v>0</v>
      </c>
      <c r="E109" s="15">
        <v>0</v>
      </c>
      <c r="F109" s="15">
        <v>9</v>
      </c>
      <c r="G109" s="15">
        <v>5</v>
      </c>
      <c r="H109" s="15">
        <v>0</v>
      </c>
      <c r="I109" s="15">
        <v>0</v>
      </c>
      <c r="J109" s="15">
        <v>0</v>
      </c>
      <c r="K109" s="15">
        <v>0</v>
      </c>
      <c r="L109" s="15">
        <v>1</v>
      </c>
      <c r="M109" s="15">
        <v>0</v>
      </c>
      <c r="N109" s="15">
        <v>2</v>
      </c>
      <c r="O109" s="15">
        <v>6</v>
      </c>
      <c r="P109" s="15">
        <v>0</v>
      </c>
      <c r="Q109" s="15">
        <v>0</v>
      </c>
      <c r="R109" s="15">
        <v>3</v>
      </c>
      <c r="S109" s="15">
        <v>2</v>
      </c>
      <c r="T109" s="15">
        <v>0</v>
      </c>
      <c r="U109" s="15">
        <v>0</v>
      </c>
      <c r="V109" s="15">
        <v>0</v>
      </c>
      <c r="W109" s="15">
        <v>0</v>
      </c>
      <c r="X109" s="15">
        <v>2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1</v>
      </c>
      <c r="AF109" s="15">
        <v>0</v>
      </c>
      <c r="AG109" s="15">
        <v>0</v>
      </c>
      <c r="AH109" s="15">
        <v>0</v>
      </c>
      <c r="AI109" s="15">
        <v>0</v>
      </c>
      <c r="AJ109" s="15">
        <v>1</v>
      </c>
      <c r="AK109" s="15">
        <v>0</v>
      </c>
      <c r="AL109" s="15">
        <v>0</v>
      </c>
      <c r="AM109" s="15">
        <v>24</v>
      </c>
      <c r="AN109" s="15">
        <v>0</v>
      </c>
      <c r="AO109" s="15">
        <v>0</v>
      </c>
      <c r="AP109" s="15">
        <v>8</v>
      </c>
      <c r="AQ109" s="15">
        <v>7</v>
      </c>
      <c r="AR109" s="15">
        <v>0</v>
      </c>
      <c r="AS109" s="15">
        <v>0</v>
      </c>
      <c r="AT109" s="15">
        <v>0</v>
      </c>
      <c r="AU109" s="15">
        <v>0</v>
      </c>
      <c r="AV109" s="15">
        <v>1</v>
      </c>
      <c r="AW109" s="15">
        <v>0</v>
      </c>
      <c r="AX109" s="15">
        <v>8</v>
      </c>
      <c r="AY109" s="42">
        <v>50</v>
      </c>
      <c r="AZ109" s="42">
        <v>0</v>
      </c>
      <c r="BA109" s="42">
        <v>0</v>
      </c>
      <c r="BB109" s="42">
        <v>20</v>
      </c>
      <c r="BC109" s="42">
        <v>15</v>
      </c>
      <c r="BD109" s="42">
        <v>0</v>
      </c>
      <c r="BE109" s="42">
        <v>0</v>
      </c>
      <c r="BF109" s="42">
        <v>0</v>
      </c>
      <c r="BG109" s="42">
        <v>0</v>
      </c>
      <c r="BH109" s="42">
        <v>5</v>
      </c>
      <c r="BI109" s="42">
        <v>0</v>
      </c>
      <c r="BJ109" s="37">
        <v>10</v>
      </c>
    </row>
    <row r="110" spans="1:62" x14ac:dyDescent="0.25">
      <c r="A110" s="45" t="s">
        <v>283</v>
      </c>
      <c r="B110" s="45" t="s">
        <v>284</v>
      </c>
      <c r="C110" s="15">
        <v>1</v>
      </c>
      <c r="D110" s="15">
        <v>0</v>
      </c>
      <c r="E110" s="15">
        <v>0</v>
      </c>
      <c r="F110" s="15">
        <v>7</v>
      </c>
      <c r="G110" s="15">
        <v>3</v>
      </c>
      <c r="H110" s="15">
        <v>0</v>
      </c>
      <c r="I110" s="15">
        <v>0</v>
      </c>
      <c r="J110" s="15">
        <v>0</v>
      </c>
      <c r="K110" s="15">
        <v>0</v>
      </c>
      <c r="L110" s="15">
        <v>1</v>
      </c>
      <c r="M110" s="15">
        <v>0</v>
      </c>
      <c r="N110" s="15">
        <v>3</v>
      </c>
      <c r="O110" s="15">
        <v>0</v>
      </c>
      <c r="P110" s="15">
        <v>0</v>
      </c>
      <c r="Q110" s="15">
        <v>0</v>
      </c>
      <c r="R110" s="15">
        <v>2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1</v>
      </c>
      <c r="AA110" s="15">
        <v>0</v>
      </c>
      <c r="AB110" s="15">
        <v>0</v>
      </c>
      <c r="AC110" s="15">
        <v>0</v>
      </c>
      <c r="AD110" s="15">
        <v>1</v>
      </c>
      <c r="AE110" s="15">
        <v>2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1</v>
      </c>
      <c r="AM110" s="15">
        <v>7</v>
      </c>
      <c r="AN110" s="15">
        <v>0</v>
      </c>
      <c r="AO110" s="15">
        <v>0</v>
      </c>
      <c r="AP110" s="15">
        <v>1</v>
      </c>
      <c r="AQ110" s="15">
        <v>2</v>
      </c>
      <c r="AR110" s="15">
        <v>0</v>
      </c>
      <c r="AS110" s="15">
        <v>0</v>
      </c>
      <c r="AT110" s="15">
        <v>0</v>
      </c>
      <c r="AU110" s="15">
        <v>0</v>
      </c>
      <c r="AV110" s="15">
        <v>2</v>
      </c>
      <c r="AW110" s="15">
        <v>0</v>
      </c>
      <c r="AX110" s="15">
        <v>2</v>
      </c>
      <c r="AY110" s="42">
        <v>8</v>
      </c>
      <c r="AZ110" s="42">
        <v>0</v>
      </c>
      <c r="BA110" s="42">
        <v>0</v>
      </c>
      <c r="BB110" s="42">
        <v>11</v>
      </c>
      <c r="BC110" s="42">
        <v>7</v>
      </c>
      <c r="BD110" s="42">
        <v>0</v>
      </c>
      <c r="BE110" s="42">
        <v>0</v>
      </c>
      <c r="BF110" s="42">
        <v>0</v>
      </c>
      <c r="BG110" s="42">
        <v>0</v>
      </c>
      <c r="BH110" s="42">
        <v>3</v>
      </c>
      <c r="BI110" s="42">
        <v>0</v>
      </c>
      <c r="BJ110" s="37">
        <v>7</v>
      </c>
    </row>
    <row r="111" spans="1:62" ht="22.5" x14ac:dyDescent="0.25">
      <c r="A111" s="45" t="s">
        <v>285</v>
      </c>
      <c r="B111" s="45" t="s">
        <v>286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42">
        <v>0</v>
      </c>
      <c r="AZ111" s="42">
        <v>0</v>
      </c>
      <c r="BA111" s="42">
        <v>0</v>
      </c>
      <c r="BB111" s="42">
        <v>0</v>
      </c>
      <c r="BC111" s="42">
        <v>0</v>
      </c>
      <c r="BD111" s="42">
        <v>0</v>
      </c>
      <c r="BE111" s="42">
        <v>0</v>
      </c>
      <c r="BF111" s="42">
        <v>0</v>
      </c>
      <c r="BG111" s="42">
        <v>0</v>
      </c>
      <c r="BH111" s="42">
        <v>0</v>
      </c>
      <c r="BI111" s="42">
        <v>0</v>
      </c>
      <c r="BJ111" s="37">
        <v>0</v>
      </c>
    </row>
    <row r="112" spans="1:62" x14ac:dyDescent="0.25">
      <c r="A112" s="45" t="s">
        <v>287</v>
      </c>
      <c r="B112" s="45" t="s">
        <v>288</v>
      </c>
      <c r="C112" s="15">
        <v>1030</v>
      </c>
      <c r="D112" s="15">
        <v>10</v>
      </c>
      <c r="E112" s="15">
        <v>28</v>
      </c>
      <c r="F112" s="15">
        <v>104</v>
      </c>
      <c r="G112" s="15">
        <v>134</v>
      </c>
      <c r="H112" s="15">
        <v>0</v>
      </c>
      <c r="I112" s="15">
        <v>0</v>
      </c>
      <c r="J112" s="15">
        <v>0</v>
      </c>
      <c r="K112" s="15">
        <v>0</v>
      </c>
      <c r="L112" s="15">
        <v>2</v>
      </c>
      <c r="M112" s="15">
        <v>0</v>
      </c>
      <c r="N112" s="15">
        <v>126</v>
      </c>
      <c r="O112" s="15">
        <v>363</v>
      </c>
      <c r="P112" s="15">
        <v>2</v>
      </c>
      <c r="Q112" s="15">
        <v>2</v>
      </c>
      <c r="R112" s="15">
        <v>43</v>
      </c>
      <c r="S112" s="15">
        <v>42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26</v>
      </c>
      <c r="AA112" s="15">
        <v>345</v>
      </c>
      <c r="AB112" s="15">
        <v>8</v>
      </c>
      <c r="AC112" s="15">
        <v>10</v>
      </c>
      <c r="AD112" s="15">
        <v>23</v>
      </c>
      <c r="AE112" s="15">
        <v>23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30</v>
      </c>
      <c r="AM112" s="15">
        <v>1624</v>
      </c>
      <c r="AN112" s="15">
        <v>16</v>
      </c>
      <c r="AO112" s="15">
        <v>14</v>
      </c>
      <c r="AP112" s="15">
        <v>130</v>
      </c>
      <c r="AQ112" s="15">
        <v>90</v>
      </c>
      <c r="AR112" s="15">
        <v>0</v>
      </c>
      <c r="AS112" s="15">
        <v>0</v>
      </c>
      <c r="AT112" s="15">
        <v>0</v>
      </c>
      <c r="AU112" s="15">
        <v>0</v>
      </c>
      <c r="AV112" s="15">
        <v>0</v>
      </c>
      <c r="AW112" s="15">
        <v>1</v>
      </c>
      <c r="AX112" s="15">
        <v>105</v>
      </c>
      <c r="AY112" s="42">
        <v>3362</v>
      </c>
      <c r="AZ112" s="42">
        <v>36</v>
      </c>
      <c r="BA112" s="42">
        <v>54</v>
      </c>
      <c r="BB112" s="42">
        <v>300</v>
      </c>
      <c r="BC112" s="42">
        <v>289</v>
      </c>
      <c r="BD112" s="42">
        <v>0</v>
      </c>
      <c r="BE112" s="42">
        <v>0</v>
      </c>
      <c r="BF112" s="42">
        <v>0</v>
      </c>
      <c r="BG112" s="42">
        <v>0</v>
      </c>
      <c r="BH112" s="42">
        <v>2</v>
      </c>
      <c r="BI112" s="42">
        <v>1</v>
      </c>
      <c r="BJ112" s="37">
        <v>287</v>
      </c>
    </row>
    <row r="113" spans="1:62" ht="22.5" x14ac:dyDescent="0.25">
      <c r="A113" s="45" t="s">
        <v>289</v>
      </c>
      <c r="B113" s="45" t="s">
        <v>290</v>
      </c>
      <c r="C113" s="15">
        <v>1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42">
        <v>1</v>
      </c>
      <c r="AZ113" s="42">
        <v>0</v>
      </c>
      <c r="BA113" s="42">
        <v>0</v>
      </c>
      <c r="BB113" s="42">
        <v>0</v>
      </c>
      <c r="BC113" s="42">
        <v>0</v>
      </c>
      <c r="BD113" s="42">
        <v>0</v>
      </c>
      <c r="BE113" s="42">
        <v>0</v>
      </c>
      <c r="BF113" s="42">
        <v>0</v>
      </c>
      <c r="BG113" s="42">
        <v>0</v>
      </c>
      <c r="BH113" s="42">
        <v>0</v>
      </c>
      <c r="BI113" s="42">
        <v>0</v>
      </c>
      <c r="BJ113" s="37">
        <v>0</v>
      </c>
    </row>
    <row r="114" spans="1:62" x14ac:dyDescent="0.25">
      <c r="A114" s="45" t="s">
        <v>291</v>
      </c>
      <c r="B114" s="45" t="s">
        <v>292</v>
      </c>
      <c r="C114" s="15">
        <v>1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1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1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3</v>
      </c>
      <c r="AN114" s="15">
        <v>0</v>
      </c>
      <c r="AO114" s="15">
        <v>0</v>
      </c>
      <c r="AP114" s="15">
        <v>0</v>
      </c>
      <c r="AQ114" s="15">
        <v>2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5">
        <v>0</v>
      </c>
      <c r="AY114" s="42">
        <v>5</v>
      </c>
      <c r="AZ114" s="42">
        <v>0</v>
      </c>
      <c r="BA114" s="42">
        <v>0</v>
      </c>
      <c r="BB114" s="42">
        <v>0</v>
      </c>
      <c r="BC114" s="42">
        <v>3</v>
      </c>
      <c r="BD114" s="42">
        <v>0</v>
      </c>
      <c r="BE114" s="42">
        <v>0</v>
      </c>
      <c r="BF114" s="42">
        <v>0</v>
      </c>
      <c r="BG114" s="42">
        <v>0</v>
      </c>
      <c r="BH114" s="42">
        <v>0</v>
      </c>
      <c r="BI114" s="42">
        <v>0</v>
      </c>
      <c r="BJ114" s="37">
        <v>0</v>
      </c>
    </row>
    <row r="115" spans="1:62" x14ac:dyDescent="0.25">
      <c r="A115" s="45" t="s">
        <v>293</v>
      </c>
      <c r="B115" s="45" t="s">
        <v>294</v>
      </c>
      <c r="C115" s="15">
        <v>29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1</v>
      </c>
      <c r="M115" s="15">
        <v>0</v>
      </c>
      <c r="N115" s="15">
        <v>1</v>
      </c>
      <c r="O115" s="15">
        <v>8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14</v>
      </c>
      <c r="AB115" s="15">
        <v>1</v>
      </c>
      <c r="AC115" s="15">
        <v>0</v>
      </c>
      <c r="AD115" s="15">
        <v>2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15</v>
      </c>
      <c r="AN115" s="15">
        <v>1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1</v>
      </c>
      <c r="AY115" s="42">
        <v>66</v>
      </c>
      <c r="AZ115" s="42">
        <v>2</v>
      </c>
      <c r="BA115" s="42">
        <v>0</v>
      </c>
      <c r="BB115" s="42">
        <v>2</v>
      </c>
      <c r="BC115" s="42">
        <v>0</v>
      </c>
      <c r="BD115" s="42">
        <v>0</v>
      </c>
      <c r="BE115" s="42">
        <v>0</v>
      </c>
      <c r="BF115" s="42">
        <v>0</v>
      </c>
      <c r="BG115" s="42">
        <v>0</v>
      </c>
      <c r="BH115" s="42">
        <v>1</v>
      </c>
      <c r="BI115" s="42">
        <v>0</v>
      </c>
      <c r="BJ115" s="37">
        <v>2</v>
      </c>
    </row>
    <row r="116" spans="1:62" ht="22.5" x14ac:dyDescent="0.25">
      <c r="A116" s="45" t="s">
        <v>295</v>
      </c>
      <c r="B116" s="45" t="s">
        <v>296</v>
      </c>
      <c r="C116" s="15">
        <v>4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1</v>
      </c>
      <c r="AA116" s="15">
        <v>1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5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1</v>
      </c>
      <c r="AY116" s="42">
        <v>10</v>
      </c>
      <c r="AZ116" s="42">
        <v>0</v>
      </c>
      <c r="BA116" s="42">
        <v>0</v>
      </c>
      <c r="BB116" s="42">
        <v>0</v>
      </c>
      <c r="BC116" s="42">
        <v>0</v>
      </c>
      <c r="BD116" s="42">
        <v>0</v>
      </c>
      <c r="BE116" s="42">
        <v>0</v>
      </c>
      <c r="BF116" s="42">
        <v>0</v>
      </c>
      <c r="BG116" s="42">
        <v>0</v>
      </c>
      <c r="BH116" s="42">
        <v>0</v>
      </c>
      <c r="BI116" s="42">
        <v>0</v>
      </c>
      <c r="BJ116" s="37">
        <v>2</v>
      </c>
    </row>
    <row r="117" spans="1:62" ht="22.5" x14ac:dyDescent="0.25">
      <c r="A117" s="45" t="s">
        <v>297</v>
      </c>
      <c r="B117" s="45" t="s">
        <v>298</v>
      </c>
      <c r="C117" s="15">
        <v>16</v>
      </c>
      <c r="D117" s="15">
        <v>0</v>
      </c>
      <c r="E117" s="15">
        <v>0</v>
      </c>
      <c r="F117" s="15">
        <v>6</v>
      </c>
      <c r="G117" s="15">
        <v>1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3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1</v>
      </c>
      <c r="AB117" s="15">
        <v>0</v>
      </c>
      <c r="AC117" s="15">
        <v>0</v>
      </c>
      <c r="AD117" s="15">
        <v>2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22</v>
      </c>
      <c r="AN117" s="15">
        <v>0</v>
      </c>
      <c r="AO117" s="15">
        <v>0</v>
      </c>
      <c r="AP117" s="15">
        <v>4</v>
      </c>
      <c r="AQ117" s="15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42">
        <v>42</v>
      </c>
      <c r="AZ117" s="42">
        <v>0</v>
      </c>
      <c r="BA117" s="42">
        <v>0</v>
      </c>
      <c r="BB117" s="42">
        <v>12</v>
      </c>
      <c r="BC117" s="42">
        <v>1</v>
      </c>
      <c r="BD117" s="42">
        <v>0</v>
      </c>
      <c r="BE117" s="42">
        <v>0</v>
      </c>
      <c r="BF117" s="42">
        <v>0</v>
      </c>
      <c r="BG117" s="42">
        <v>0</v>
      </c>
      <c r="BH117" s="42">
        <v>0</v>
      </c>
      <c r="BI117" s="42">
        <v>0</v>
      </c>
      <c r="BJ117" s="37">
        <v>0</v>
      </c>
    </row>
    <row r="118" spans="1:62" ht="22.5" x14ac:dyDescent="0.25">
      <c r="A118" s="45" t="s">
        <v>299</v>
      </c>
      <c r="B118" s="45" t="s">
        <v>300</v>
      </c>
      <c r="C118" s="15">
        <v>5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2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1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42">
        <v>8</v>
      </c>
      <c r="AZ118" s="42">
        <v>0</v>
      </c>
      <c r="BA118" s="42">
        <v>0</v>
      </c>
      <c r="BB118" s="42">
        <v>0</v>
      </c>
      <c r="BC118" s="42">
        <v>0</v>
      </c>
      <c r="BD118" s="42">
        <v>0</v>
      </c>
      <c r="BE118" s="42">
        <v>0</v>
      </c>
      <c r="BF118" s="42">
        <v>0</v>
      </c>
      <c r="BG118" s="42">
        <v>0</v>
      </c>
      <c r="BH118" s="42">
        <v>0</v>
      </c>
      <c r="BI118" s="42">
        <v>0</v>
      </c>
      <c r="BJ118" s="37">
        <v>0</v>
      </c>
    </row>
    <row r="119" spans="1:62" ht="22.5" x14ac:dyDescent="0.25">
      <c r="A119" s="45" t="s">
        <v>301</v>
      </c>
      <c r="B119" s="45" t="s">
        <v>302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2</v>
      </c>
      <c r="AA119" s="15">
        <v>1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1</v>
      </c>
      <c r="AY119" s="42">
        <v>1</v>
      </c>
      <c r="AZ119" s="42">
        <v>0</v>
      </c>
      <c r="BA119" s="42">
        <v>0</v>
      </c>
      <c r="BB119" s="42">
        <v>0</v>
      </c>
      <c r="BC119" s="42">
        <v>0</v>
      </c>
      <c r="BD119" s="42">
        <v>0</v>
      </c>
      <c r="BE119" s="42">
        <v>0</v>
      </c>
      <c r="BF119" s="42">
        <v>0</v>
      </c>
      <c r="BG119" s="42">
        <v>0</v>
      </c>
      <c r="BH119" s="42">
        <v>0</v>
      </c>
      <c r="BI119" s="42">
        <v>0</v>
      </c>
      <c r="BJ119" s="37">
        <v>3</v>
      </c>
    </row>
    <row r="120" spans="1:62" ht="22.5" x14ac:dyDescent="0.25">
      <c r="A120" s="45" t="s">
        <v>303</v>
      </c>
      <c r="B120" s="45" t="s">
        <v>304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1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42">
        <v>1</v>
      </c>
      <c r="AZ120" s="42">
        <v>0</v>
      </c>
      <c r="BA120" s="42">
        <v>0</v>
      </c>
      <c r="BB120" s="42">
        <v>0</v>
      </c>
      <c r="BC120" s="42">
        <v>0</v>
      </c>
      <c r="BD120" s="42">
        <v>0</v>
      </c>
      <c r="BE120" s="42">
        <v>0</v>
      </c>
      <c r="BF120" s="42">
        <v>0</v>
      </c>
      <c r="BG120" s="42">
        <v>0</v>
      </c>
      <c r="BH120" s="42">
        <v>0</v>
      </c>
      <c r="BI120" s="42">
        <v>0</v>
      </c>
      <c r="BJ120" s="37">
        <v>0</v>
      </c>
    </row>
    <row r="121" spans="1:62" x14ac:dyDescent="0.25">
      <c r="A121" s="45" t="s">
        <v>305</v>
      </c>
      <c r="B121" s="45" t="s">
        <v>306</v>
      </c>
      <c r="C121" s="15">
        <v>6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4</v>
      </c>
      <c r="AN121" s="15">
        <v>0</v>
      </c>
      <c r="AO121" s="15">
        <v>0</v>
      </c>
      <c r="AP121" s="15">
        <v>0</v>
      </c>
      <c r="AQ121" s="15">
        <v>1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42">
        <v>10</v>
      </c>
      <c r="AZ121" s="42">
        <v>0</v>
      </c>
      <c r="BA121" s="42">
        <v>0</v>
      </c>
      <c r="BB121" s="42">
        <v>0</v>
      </c>
      <c r="BC121" s="42">
        <v>1</v>
      </c>
      <c r="BD121" s="42">
        <v>0</v>
      </c>
      <c r="BE121" s="42">
        <v>0</v>
      </c>
      <c r="BF121" s="42">
        <v>0</v>
      </c>
      <c r="BG121" s="42">
        <v>0</v>
      </c>
      <c r="BH121" s="42">
        <v>0</v>
      </c>
      <c r="BI121" s="42">
        <v>0</v>
      </c>
      <c r="BJ121" s="37">
        <v>0</v>
      </c>
    </row>
    <row r="122" spans="1:62" x14ac:dyDescent="0.25">
      <c r="A122" s="45" t="s">
        <v>307</v>
      </c>
      <c r="B122" s="45" t="s">
        <v>308</v>
      </c>
      <c r="C122" s="15">
        <v>17</v>
      </c>
      <c r="D122" s="15">
        <v>0</v>
      </c>
      <c r="E122" s="15">
        <v>0</v>
      </c>
      <c r="F122" s="15">
        <v>5</v>
      </c>
      <c r="G122" s="15">
        <v>23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30</v>
      </c>
      <c r="O122" s="15">
        <v>11</v>
      </c>
      <c r="P122" s="15">
        <v>0</v>
      </c>
      <c r="Q122" s="15">
        <v>0</v>
      </c>
      <c r="R122" s="15">
        <v>7</v>
      </c>
      <c r="S122" s="15">
        <v>9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2</v>
      </c>
      <c r="AA122" s="15">
        <v>7</v>
      </c>
      <c r="AB122" s="15">
        <v>0</v>
      </c>
      <c r="AC122" s="15">
        <v>0</v>
      </c>
      <c r="AD122" s="15">
        <v>1</v>
      </c>
      <c r="AE122" s="15">
        <v>4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6</v>
      </c>
      <c r="AM122" s="15">
        <v>18</v>
      </c>
      <c r="AN122" s="15">
        <v>0</v>
      </c>
      <c r="AO122" s="15">
        <v>0</v>
      </c>
      <c r="AP122" s="15">
        <v>4</v>
      </c>
      <c r="AQ122" s="15">
        <v>21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34</v>
      </c>
      <c r="AY122" s="42">
        <v>53</v>
      </c>
      <c r="AZ122" s="42">
        <v>0</v>
      </c>
      <c r="BA122" s="42">
        <v>0</v>
      </c>
      <c r="BB122" s="42">
        <v>17</v>
      </c>
      <c r="BC122" s="42">
        <v>57</v>
      </c>
      <c r="BD122" s="42">
        <v>0</v>
      </c>
      <c r="BE122" s="42">
        <v>0</v>
      </c>
      <c r="BF122" s="42">
        <v>0</v>
      </c>
      <c r="BG122" s="42">
        <v>0</v>
      </c>
      <c r="BH122" s="42">
        <v>0</v>
      </c>
      <c r="BI122" s="42">
        <v>0</v>
      </c>
      <c r="BJ122" s="37">
        <v>72</v>
      </c>
    </row>
    <row r="123" spans="1:62" x14ac:dyDescent="0.25">
      <c r="A123" s="45" t="s">
        <v>309</v>
      </c>
      <c r="B123" s="45" t="s">
        <v>310</v>
      </c>
      <c r="C123" s="15">
        <v>3</v>
      </c>
      <c r="D123" s="15">
        <v>0</v>
      </c>
      <c r="E123" s="15">
        <v>1</v>
      </c>
      <c r="F123" s="15">
        <v>3</v>
      </c>
      <c r="G123" s="15">
        <v>15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4</v>
      </c>
      <c r="O123" s="15">
        <v>3</v>
      </c>
      <c r="P123" s="15">
        <v>0</v>
      </c>
      <c r="Q123" s="15">
        <v>0</v>
      </c>
      <c r="R123" s="15">
        <v>0</v>
      </c>
      <c r="S123" s="15">
        <v>5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4</v>
      </c>
      <c r="AA123" s="15">
        <v>1</v>
      </c>
      <c r="AB123" s="15">
        <v>0</v>
      </c>
      <c r="AC123" s="15">
        <v>0</v>
      </c>
      <c r="AD123" s="15">
        <v>0</v>
      </c>
      <c r="AE123" s="15">
        <v>3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3</v>
      </c>
      <c r="AM123" s="15">
        <v>2</v>
      </c>
      <c r="AN123" s="15">
        <v>0</v>
      </c>
      <c r="AO123" s="15">
        <v>0</v>
      </c>
      <c r="AP123" s="15">
        <v>3</v>
      </c>
      <c r="AQ123" s="15">
        <v>0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5">
        <v>0</v>
      </c>
      <c r="AY123" s="42">
        <v>9</v>
      </c>
      <c r="AZ123" s="42">
        <v>0</v>
      </c>
      <c r="BA123" s="42">
        <v>1</v>
      </c>
      <c r="BB123" s="42">
        <v>6</v>
      </c>
      <c r="BC123" s="42">
        <v>23</v>
      </c>
      <c r="BD123" s="42">
        <v>0</v>
      </c>
      <c r="BE123" s="42">
        <v>0</v>
      </c>
      <c r="BF123" s="42">
        <v>0</v>
      </c>
      <c r="BG123" s="42">
        <v>0</v>
      </c>
      <c r="BH123" s="42">
        <v>0</v>
      </c>
      <c r="BI123" s="42">
        <v>0</v>
      </c>
      <c r="BJ123" s="37">
        <v>11</v>
      </c>
    </row>
    <row r="124" spans="1:62" x14ac:dyDescent="0.25">
      <c r="A124" s="45" t="s">
        <v>311</v>
      </c>
      <c r="B124" s="45" t="s">
        <v>312</v>
      </c>
      <c r="C124" s="15">
        <v>8</v>
      </c>
      <c r="D124" s="15">
        <v>0</v>
      </c>
      <c r="E124" s="15">
        <v>0</v>
      </c>
      <c r="F124" s="15">
        <v>0</v>
      </c>
      <c r="G124" s="15">
        <v>1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2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1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1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0</v>
      </c>
      <c r="AY124" s="42">
        <v>12</v>
      </c>
      <c r="AZ124" s="42">
        <v>0</v>
      </c>
      <c r="BA124" s="42">
        <v>0</v>
      </c>
      <c r="BB124" s="42">
        <v>0</v>
      </c>
      <c r="BC124" s="42">
        <v>1</v>
      </c>
      <c r="BD124" s="42">
        <v>0</v>
      </c>
      <c r="BE124" s="42">
        <v>0</v>
      </c>
      <c r="BF124" s="42">
        <v>0</v>
      </c>
      <c r="BG124" s="42">
        <v>0</v>
      </c>
      <c r="BH124" s="42">
        <v>0</v>
      </c>
      <c r="BI124" s="42">
        <v>0</v>
      </c>
      <c r="BJ124" s="37">
        <v>0</v>
      </c>
    </row>
    <row r="125" spans="1:62" x14ac:dyDescent="0.25">
      <c r="A125" s="45" t="s">
        <v>313</v>
      </c>
      <c r="B125" s="45" t="s">
        <v>314</v>
      </c>
      <c r="C125" s="15">
        <v>1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1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1</v>
      </c>
      <c r="AK125" s="15">
        <v>0</v>
      </c>
      <c r="AL125" s="15">
        <v>0</v>
      </c>
      <c r="AM125" s="15">
        <v>2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5">
        <v>0</v>
      </c>
      <c r="AY125" s="42">
        <v>3</v>
      </c>
      <c r="AZ125" s="42">
        <v>0</v>
      </c>
      <c r="BA125" s="42">
        <v>0</v>
      </c>
      <c r="BB125" s="42">
        <v>0</v>
      </c>
      <c r="BC125" s="42">
        <v>0</v>
      </c>
      <c r="BD125" s="42">
        <v>0</v>
      </c>
      <c r="BE125" s="42">
        <v>0</v>
      </c>
      <c r="BF125" s="42">
        <v>0</v>
      </c>
      <c r="BG125" s="42">
        <v>0</v>
      </c>
      <c r="BH125" s="42">
        <v>2</v>
      </c>
      <c r="BI125" s="42">
        <v>0</v>
      </c>
      <c r="BJ125" s="37">
        <v>0</v>
      </c>
    </row>
    <row r="126" spans="1:62" x14ac:dyDescent="0.25">
      <c r="A126" s="45" t="s">
        <v>315</v>
      </c>
      <c r="B126" s="45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42">
        <v>0</v>
      </c>
      <c r="AZ126" s="42">
        <v>0</v>
      </c>
      <c r="BA126" s="42">
        <v>0</v>
      </c>
      <c r="BB126" s="42">
        <v>0</v>
      </c>
      <c r="BC126" s="42">
        <v>0</v>
      </c>
      <c r="BD126" s="42">
        <v>0</v>
      </c>
      <c r="BE126" s="42">
        <v>0</v>
      </c>
      <c r="BF126" s="42">
        <v>0</v>
      </c>
      <c r="BG126" s="42">
        <v>0</v>
      </c>
      <c r="BH126" s="42">
        <v>0</v>
      </c>
      <c r="BI126" s="42">
        <v>0</v>
      </c>
      <c r="BJ126" s="37">
        <v>0</v>
      </c>
    </row>
    <row r="127" spans="1:62" x14ac:dyDescent="0.25">
      <c r="A127" s="45" t="s">
        <v>317</v>
      </c>
      <c r="B127" s="45" t="s">
        <v>318</v>
      </c>
      <c r="C127" s="15">
        <v>11</v>
      </c>
      <c r="D127" s="15">
        <v>0</v>
      </c>
      <c r="E127" s="15">
        <v>0</v>
      </c>
      <c r="F127" s="15">
        <v>5</v>
      </c>
      <c r="G127" s="15">
        <v>3</v>
      </c>
      <c r="H127" s="15">
        <v>0</v>
      </c>
      <c r="I127" s="15">
        <v>0</v>
      </c>
      <c r="J127" s="15">
        <v>0</v>
      </c>
      <c r="K127" s="15">
        <v>0</v>
      </c>
      <c r="L127" s="15">
        <v>1</v>
      </c>
      <c r="M127" s="15">
        <v>0</v>
      </c>
      <c r="N127" s="15">
        <v>2</v>
      </c>
      <c r="O127" s="15">
        <v>3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2</v>
      </c>
      <c r="AB127" s="15">
        <v>0</v>
      </c>
      <c r="AC127" s="15">
        <v>0</v>
      </c>
      <c r="AD127" s="15">
        <v>1</v>
      </c>
      <c r="AE127" s="15">
        <v>1</v>
      </c>
      <c r="AF127" s="15">
        <v>0</v>
      </c>
      <c r="AG127" s="15">
        <v>0</v>
      </c>
      <c r="AH127" s="15">
        <v>0</v>
      </c>
      <c r="AI127" s="15">
        <v>0</v>
      </c>
      <c r="AJ127" s="15">
        <v>4</v>
      </c>
      <c r="AK127" s="15">
        <v>0</v>
      </c>
      <c r="AL127" s="15">
        <v>0</v>
      </c>
      <c r="AM127" s="15">
        <v>16</v>
      </c>
      <c r="AN127" s="15">
        <v>0</v>
      </c>
      <c r="AO127" s="15">
        <v>0</v>
      </c>
      <c r="AP127" s="15">
        <v>5</v>
      </c>
      <c r="AQ127" s="15">
        <v>2</v>
      </c>
      <c r="AR127" s="15">
        <v>0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5">
        <v>1</v>
      </c>
      <c r="AY127" s="42">
        <v>32</v>
      </c>
      <c r="AZ127" s="42">
        <v>0</v>
      </c>
      <c r="BA127" s="42">
        <v>0</v>
      </c>
      <c r="BB127" s="42">
        <v>11</v>
      </c>
      <c r="BC127" s="42">
        <v>6</v>
      </c>
      <c r="BD127" s="42">
        <v>0</v>
      </c>
      <c r="BE127" s="42">
        <v>0</v>
      </c>
      <c r="BF127" s="42">
        <v>0</v>
      </c>
      <c r="BG127" s="42">
        <v>0</v>
      </c>
      <c r="BH127" s="42">
        <v>5</v>
      </c>
      <c r="BI127" s="42">
        <v>0</v>
      </c>
      <c r="BJ127" s="37">
        <v>3</v>
      </c>
    </row>
    <row r="128" spans="1:62" ht="22.5" x14ac:dyDescent="0.25">
      <c r="A128" s="45" t="s">
        <v>319</v>
      </c>
      <c r="B128" s="45" t="s">
        <v>320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0</v>
      </c>
      <c r="AY128" s="42">
        <v>0</v>
      </c>
      <c r="AZ128" s="42">
        <v>0</v>
      </c>
      <c r="BA128" s="42">
        <v>0</v>
      </c>
      <c r="BB128" s="42">
        <v>0</v>
      </c>
      <c r="BC128" s="42">
        <v>0</v>
      </c>
      <c r="BD128" s="42">
        <v>0</v>
      </c>
      <c r="BE128" s="42">
        <v>0</v>
      </c>
      <c r="BF128" s="42">
        <v>0</v>
      </c>
      <c r="BG128" s="42">
        <v>0</v>
      </c>
      <c r="BH128" s="42">
        <v>0</v>
      </c>
      <c r="BI128" s="42">
        <v>0</v>
      </c>
      <c r="BJ128" s="37">
        <v>0</v>
      </c>
    </row>
    <row r="129" spans="1:62" ht="22.5" x14ac:dyDescent="0.25">
      <c r="A129" s="45" t="s">
        <v>321</v>
      </c>
      <c r="B129" s="45" t="s">
        <v>322</v>
      </c>
      <c r="C129" s="15">
        <v>1</v>
      </c>
      <c r="D129" s="15">
        <v>0</v>
      </c>
      <c r="E129" s="15">
        <v>0</v>
      </c>
      <c r="F129" s="15">
        <v>0</v>
      </c>
      <c r="G129" s="15">
        <v>2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1</v>
      </c>
      <c r="O129" s="15">
        <v>0</v>
      </c>
      <c r="P129" s="15">
        <v>0</v>
      </c>
      <c r="Q129" s="15">
        <v>0</v>
      </c>
      <c r="R129" s="15">
        <v>0</v>
      </c>
      <c r="S129" s="15">
        <v>1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1</v>
      </c>
      <c r="AA129" s="15">
        <v>0</v>
      </c>
      <c r="AB129" s="15">
        <v>0</v>
      </c>
      <c r="AC129" s="15">
        <v>0</v>
      </c>
      <c r="AD129" s="15">
        <v>0</v>
      </c>
      <c r="AE129" s="15">
        <v>2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2</v>
      </c>
      <c r="AM129" s="15">
        <v>1</v>
      </c>
      <c r="AN129" s="15">
        <v>0</v>
      </c>
      <c r="AO129" s="15">
        <v>0</v>
      </c>
      <c r="AP129" s="15">
        <v>0</v>
      </c>
      <c r="AQ129" s="15">
        <v>2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5">
        <v>5</v>
      </c>
      <c r="AY129" s="42">
        <v>2</v>
      </c>
      <c r="AZ129" s="42">
        <v>0</v>
      </c>
      <c r="BA129" s="42">
        <v>0</v>
      </c>
      <c r="BB129" s="42">
        <v>0</v>
      </c>
      <c r="BC129" s="42">
        <v>7</v>
      </c>
      <c r="BD129" s="42">
        <v>0</v>
      </c>
      <c r="BE129" s="42">
        <v>0</v>
      </c>
      <c r="BF129" s="42">
        <v>0</v>
      </c>
      <c r="BG129" s="42">
        <v>0</v>
      </c>
      <c r="BH129" s="42">
        <v>0</v>
      </c>
      <c r="BI129" s="42">
        <v>0</v>
      </c>
      <c r="BJ129" s="37">
        <v>9</v>
      </c>
    </row>
    <row r="130" spans="1:62" ht="22.5" x14ac:dyDescent="0.25">
      <c r="A130" s="45" t="s">
        <v>323</v>
      </c>
      <c r="B130" s="45" t="s">
        <v>324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0</v>
      </c>
      <c r="AO130" s="15">
        <v>0</v>
      </c>
      <c r="AP130" s="15">
        <v>0</v>
      </c>
      <c r="AQ130" s="15">
        <v>1</v>
      </c>
      <c r="AR130" s="15">
        <v>0</v>
      </c>
      <c r="AS130" s="15">
        <v>0</v>
      </c>
      <c r="AT130" s="15">
        <v>0</v>
      </c>
      <c r="AU130" s="15">
        <v>0</v>
      </c>
      <c r="AV130" s="15">
        <v>0</v>
      </c>
      <c r="AW130" s="15">
        <v>0</v>
      </c>
      <c r="AX130" s="15">
        <v>0</v>
      </c>
      <c r="AY130" s="42">
        <v>0</v>
      </c>
      <c r="AZ130" s="42">
        <v>0</v>
      </c>
      <c r="BA130" s="42">
        <v>0</v>
      </c>
      <c r="BB130" s="42">
        <v>0</v>
      </c>
      <c r="BC130" s="42">
        <v>1</v>
      </c>
      <c r="BD130" s="42">
        <v>0</v>
      </c>
      <c r="BE130" s="42">
        <v>0</v>
      </c>
      <c r="BF130" s="42">
        <v>0</v>
      </c>
      <c r="BG130" s="42">
        <v>0</v>
      </c>
      <c r="BH130" s="42">
        <v>0</v>
      </c>
      <c r="BI130" s="42">
        <v>0</v>
      </c>
      <c r="BJ130" s="37">
        <v>0</v>
      </c>
    </row>
    <row r="131" spans="1:62" ht="22.5" x14ac:dyDescent="0.25">
      <c r="A131" s="45" t="s">
        <v>325</v>
      </c>
      <c r="B131" s="45" t="s">
        <v>326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1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5">
        <v>2</v>
      </c>
      <c r="AY131" s="42">
        <v>0</v>
      </c>
      <c r="AZ131" s="42">
        <v>0</v>
      </c>
      <c r="BA131" s="42">
        <v>0</v>
      </c>
      <c r="BB131" s="42">
        <v>0</v>
      </c>
      <c r="BC131" s="42">
        <v>1</v>
      </c>
      <c r="BD131" s="42">
        <v>0</v>
      </c>
      <c r="BE131" s="42">
        <v>0</v>
      </c>
      <c r="BF131" s="42">
        <v>0</v>
      </c>
      <c r="BG131" s="42">
        <v>0</v>
      </c>
      <c r="BH131" s="42">
        <v>0</v>
      </c>
      <c r="BI131" s="42">
        <v>0</v>
      </c>
      <c r="BJ131" s="37">
        <v>2</v>
      </c>
    </row>
    <row r="132" spans="1:62" x14ac:dyDescent="0.25">
      <c r="A132" s="122" t="s">
        <v>327</v>
      </c>
      <c r="B132" s="122"/>
      <c r="C132" s="44">
        <v>7</v>
      </c>
      <c r="D132" s="44">
        <v>0</v>
      </c>
      <c r="E132" s="44">
        <v>0</v>
      </c>
      <c r="F132" s="44">
        <v>5</v>
      </c>
      <c r="G132" s="44">
        <v>2</v>
      </c>
      <c r="H132" s="44">
        <v>0</v>
      </c>
      <c r="I132" s="44">
        <v>0</v>
      </c>
      <c r="J132" s="44">
        <v>0</v>
      </c>
      <c r="K132" s="44">
        <v>0</v>
      </c>
      <c r="L132" s="44">
        <v>6</v>
      </c>
      <c r="M132" s="44">
        <v>0</v>
      </c>
      <c r="N132" s="44">
        <v>4</v>
      </c>
      <c r="O132" s="44">
        <v>4</v>
      </c>
      <c r="P132" s="44">
        <v>0</v>
      </c>
      <c r="Q132" s="44">
        <v>0</v>
      </c>
      <c r="R132" s="44">
        <v>2</v>
      </c>
      <c r="S132" s="44">
        <v>0</v>
      </c>
      <c r="T132" s="44">
        <v>0</v>
      </c>
      <c r="U132" s="44">
        <v>0</v>
      </c>
      <c r="V132" s="44">
        <v>0</v>
      </c>
      <c r="W132" s="44">
        <v>0</v>
      </c>
      <c r="X132" s="44">
        <v>0</v>
      </c>
      <c r="Y132" s="44">
        <v>0</v>
      </c>
      <c r="Z132" s="44">
        <v>4</v>
      </c>
      <c r="AA132" s="44">
        <v>0</v>
      </c>
      <c r="AB132" s="44">
        <v>0</v>
      </c>
      <c r="AC132" s="44">
        <v>0</v>
      </c>
      <c r="AD132" s="44">
        <v>0</v>
      </c>
      <c r="AE132" s="44">
        <v>1</v>
      </c>
      <c r="AF132" s="44">
        <v>0</v>
      </c>
      <c r="AG132" s="44">
        <v>0</v>
      </c>
      <c r="AH132" s="44">
        <v>0</v>
      </c>
      <c r="AI132" s="44">
        <v>0</v>
      </c>
      <c r="AJ132" s="44">
        <v>0</v>
      </c>
      <c r="AK132" s="44">
        <v>0</v>
      </c>
      <c r="AL132" s="44">
        <v>3</v>
      </c>
      <c r="AM132" s="44">
        <v>7</v>
      </c>
      <c r="AN132" s="44">
        <v>1</v>
      </c>
      <c r="AO132" s="44">
        <v>0</v>
      </c>
      <c r="AP132" s="44">
        <v>3</v>
      </c>
      <c r="AQ132" s="44">
        <v>3</v>
      </c>
      <c r="AR132" s="44">
        <v>0</v>
      </c>
      <c r="AS132" s="44">
        <v>0</v>
      </c>
      <c r="AT132" s="44">
        <v>0</v>
      </c>
      <c r="AU132" s="44">
        <v>0</v>
      </c>
      <c r="AV132" s="44">
        <v>3</v>
      </c>
      <c r="AW132" s="44">
        <v>0</v>
      </c>
      <c r="AX132" s="44">
        <v>14</v>
      </c>
      <c r="AY132" s="44">
        <v>18</v>
      </c>
      <c r="AZ132" s="44">
        <v>1</v>
      </c>
      <c r="BA132" s="44">
        <v>0</v>
      </c>
      <c r="BB132" s="44">
        <v>10</v>
      </c>
      <c r="BC132" s="44">
        <v>6</v>
      </c>
      <c r="BD132" s="44">
        <v>0</v>
      </c>
      <c r="BE132" s="44">
        <v>0</v>
      </c>
      <c r="BF132" s="44">
        <v>0</v>
      </c>
      <c r="BG132" s="44">
        <v>0</v>
      </c>
      <c r="BH132" s="44">
        <v>9</v>
      </c>
      <c r="BI132" s="44">
        <v>0</v>
      </c>
      <c r="BJ132" s="44">
        <v>25</v>
      </c>
    </row>
    <row r="133" spans="1:62" x14ac:dyDescent="0.25">
      <c r="A133" s="45" t="s">
        <v>328</v>
      </c>
      <c r="B133" s="45" t="s">
        <v>329</v>
      </c>
      <c r="C133" s="15">
        <v>0</v>
      </c>
      <c r="D133" s="15">
        <v>0</v>
      </c>
      <c r="E133" s="15">
        <v>0</v>
      </c>
      <c r="F133" s="15">
        <v>2</v>
      </c>
      <c r="G133" s="15">
        <v>1</v>
      </c>
      <c r="H133" s="15">
        <v>0</v>
      </c>
      <c r="I133" s="15">
        <v>0</v>
      </c>
      <c r="J133" s="15">
        <v>0</v>
      </c>
      <c r="K133" s="15">
        <v>0</v>
      </c>
      <c r="L133" s="15">
        <v>2</v>
      </c>
      <c r="M133" s="15">
        <v>0</v>
      </c>
      <c r="N133" s="15">
        <v>1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1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3</v>
      </c>
      <c r="AM133" s="15">
        <v>6</v>
      </c>
      <c r="AN133" s="15">
        <v>0</v>
      </c>
      <c r="AO133" s="15">
        <v>0</v>
      </c>
      <c r="AP133" s="15">
        <v>2</v>
      </c>
      <c r="AQ133" s="15">
        <v>2</v>
      </c>
      <c r="AR133" s="15">
        <v>0</v>
      </c>
      <c r="AS133" s="15">
        <v>0</v>
      </c>
      <c r="AT133" s="15">
        <v>0</v>
      </c>
      <c r="AU133" s="15">
        <v>0</v>
      </c>
      <c r="AV133" s="15">
        <v>2</v>
      </c>
      <c r="AW133" s="15">
        <v>0</v>
      </c>
      <c r="AX133" s="15">
        <v>14</v>
      </c>
      <c r="AY133" s="42">
        <v>7</v>
      </c>
      <c r="AZ133" s="42">
        <v>0</v>
      </c>
      <c r="BA133" s="42">
        <v>0</v>
      </c>
      <c r="BB133" s="42">
        <v>4</v>
      </c>
      <c r="BC133" s="42">
        <v>4</v>
      </c>
      <c r="BD133" s="42">
        <v>0</v>
      </c>
      <c r="BE133" s="42">
        <v>0</v>
      </c>
      <c r="BF133" s="42">
        <v>0</v>
      </c>
      <c r="BG133" s="42">
        <v>0</v>
      </c>
      <c r="BH133" s="42">
        <v>4</v>
      </c>
      <c r="BI133" s="42">
        <v>0</v>
      </c>
      <c r="BJ133" s="37">
        <v>18</v>
      </c>
    </row>
    <row r="134" spans="1:62" x14ac:dyDescent="0.25">
      <c r="A134" s="45" t="s">
        <v>330</v>
      </c>
      <c r="B134" s="45" t="s">
        <v>331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  <c r="AT134" s="15">
        <v>0</v>
      </c>
      <c r="AU134" s="15">
        <v>0</v>
      </c>
      <c r="AV134" s="15">
        <v>0</v>
      </c>
      <c r="AW134" s="15">
        <v>0</v>
      </c>
      <c r="AX134" s="15">
        <v>0</v>
      </c>
      <c r="AY134" s="42">
        <v>0</v>
      </c>
      <c r="AZ134" s="42">
        <v>0</v>
      </c>
      <c r="BA134" s="42">
        <v>0</v>
      </c>
      <c r="BB134" s="42">
        <v>0</v>
      </c>
      <c r="BC134" s="42">
        <v>0</v>
      </c>
      <c r="BD134" s="42">
        <v>0</v>
      </c>
      <c r="BE134" s="42">
        <v>0</v>
      </c>
      <c r="BF134" s="42">
        <v>0</v>
      </c>
      <c r="BG134" s="42">
        <v>0</v>
      </c>
      <c r="BH134" s="42">
        <v>0</v>
      </c>
      <c r="BI134" s="42">
        <v>0</v>
      </c>
      <c r="BJ134" s="37">
        <v>0</v>
      </c>
    </row>
    <row r="135" spans="1:62" x14ac:dyDescent="0.25">
      <c r="A135" s="45" t="s">
        <v>332</v>
      </c>
      <c r="B135" s="45" t="s">
        <v>333</v>
      </c>
      <c r="C135" s="15">
        <v>7</v>
      </c>
      <c r="D135" s="15">
        <v>0</v>
      </c>
      <c r="E135" s="15">
        <v>0</v>
      </c>
      <c r="F135" s="15">
        <v>2</v>
      </c>
      <c r="G135" s="15">
        <v>1</v>
      </c>
      <c r="H135" s="15">
        <v>0</v>
      </c>
      <c r="I135" s="15">
        <v>0</v>
      </c>
      <c r="J135" s="15">
        <v>0</v>
      </c>
      <c r="K135" s="15">
        <v>0</v>
      </c>
      <c r="L135" s="15">
        <v>4</v>
      </c>
      <c r="M135" s="15">
        <v>0</v>
      </c>
      <c r="N135" s="15">
        <v>2</v>
      </c>
      <c r="O135" s="15">
        <v>2</v>
      </c>
      <c r="P135" s="15">
        <v>0</v>
      </c>
      <c r="Q135" s="15">
        <v>0</v>
      </c>
      <c r="R135" s="15">
        <v>2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4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5">
        <v>1</v>
      </c>
      <c r="AQ135" s="15">
        <v>1</v>
      </c>
      <c r="AR135" s="15">
        <v>0</v>
      </c>
      <c r="AS135" s="15">
        <v>0</v>
      </c>
      <c r="AT135" s="15">
        <v>0</v>
      </c>
      <c r="AU135" s="15">
        <v>0</v>
      </c>
      <c r="AV135" s="15">
        <v>0</v>
      </c>
      <c r="AW135" s="15">
        <v>0</v>
      </c>
      <c r="AX135" s="15">
        <v>0</v>
      </c>
      <c r="AY135" s="42">
        <v>9</v>
      </c>
      <c r="AZ135" s="42">
        <v>0</v>
      </c>
      <c r="BA135" s="42">
        <v>0</v>
      </c>
      <c r="BB135" s="42">
        <v>5</v>
      </c>
      <c r="BC135" s="42">
        <v>2</v>
      </c>
      <c r="BD135" s="42">
        <v>0</v>
      </c>
      <c r="BE135" s="42">
        <v>0</v>
      </c>
      <c r="BF135" s="42">
        <v>0</v>
      </c>
      <c r="BG135" s="42">
        <v>0</v>
      </c>
      <c r="BH135" s="42">
        <v>4</v>
      </c>
      <c r="BI135" s="42">
        <v>0</v>
      </c>
      <c r="BJ135" s="37">
        <v>6</v>
      </c>
    </row>
    <row r="136" spans="1:62" x14ac:dyDescent="0.25">
      <c r="A136" s="45" t="s">
        <v>334</v>
      </c>
      <c r="B136" s="45" t="s">
        <v>335</v>
      </c>
      <c r="C136" s="15">
        <v>0</v>
      </c>
      <c r="D136" s="15">
        <v>0</v>
      </c>
      <c r="E136" s="15">
        <v>0</v>
      </c>
      <c r="F136" s="15">
        <v>1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1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1</v>
      </c>
      <c r="AN136" s="15">
        <v>1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1</v>
      </c>
      <c r="AW136" s="15">
        <v>0</v>
      </c>
      <c r="AX136" s="15">
        <v>0</v>
      </c>
      <c r="AY136" s="42">
        <v>2</v>
      </c>
      <c r="AZ136" s="42">
        <v>1</v>
      </c>
      <c r="BA136" s="42">
        <v>0</v>
      </c>
      <c r="BB136" s="42">
        <v>1</v>
      </c>
      <c r="BC136" s="42">
        <v>0</v>
      </c>
      <c r="BD136" s="42">
        <v>0</v>
      </c>
      <c r="BE136" s="42">
        <v>0</v>
      </c>
      <c r="BF136" s="42">
        <v>0</v>
      </c>
      <c r="BG136" s="42">
        <v>0</v>
      </c>
      <c r="BH136" s="42">
        <v>1</v>
      </c>
      <c r="BI136" s="42">
        <v>0</v>
      </c>
      <c r="BJ136" s="37">
        <v>1</v>
      </c>
    </row>
    <row r="137" spans="1:62" x14ac:dyDescent="0.25">
      <c r="A137" s="45" t="s">
        <v>336</v>
      </c>
      <c r="B137" s="45" t="s">
        <v>337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  <c r="AX137" s="15">
        <v>0</v>
      </c>
      <c r="AY137" s="42">
        <v>0</v>
      </c>
      <c r="AZ137" s="42">
        <v>0</v>
      </c>
      <c r="BA137" s="42">
        <v>0</v>
      </c>
      <c r="BB137" s="42">
        <v>0</v>
      </c>
      <c r="BC137" s="42">
        <v>0</v>
      </c>
      <c r="BD137" s="42">
        <v>0</v>
      </c>
      <c r="BE137" s="42">
        <v>0</v>
      </c>
      <c r="BF137" s="42">
        <v>0</v>
      </c>
      <c r="BG137" s="42">
        <v>0</v>
      </c>
      <c r="BH137" s="42">
        <v>0</v>
      </c>
      <c r="BI137" s="42">
        <v>0</v>
      </c>
      <c r="BJ137" s="37">
        <v>0</v>
      </c>
    </row>
    <row r="138" spans="1:62" x14ac:dyDescent="0.25">
      <c r="A138" s="122" t="s">
        <v>338</v>
      </c>
      <c r="B138" s="122"/>
      <c r="C138" s="44">
        <v>78</v>
      </c>
      <c r="D138" s="44">
        <v>0</v>
      </c>
      <c r="E138" s="44">
        <v>0</v>
      </c>
      <c r="F138" s="44">
        <v>14</v>
      </c>
      <c r="G138" s="44">
        <v>12</v>
      </c>
      <c r="H138" s="44">
        <v>0</v>
      </c>
      <c r="I138" s="44">
        <v>0</v>
      </c>
      <c r="J138" s="44">
        <v>0</v>
      </c>
      <c r="K138" s="44">
        <v>0</v>
      </c>
      <c r="L138" s="44">
        <v>3</v>
      </c>
      <c r="M138" s="44">
        <v>0</v>
      </c>
      <c r="N138" s="44">
        <v>11</v>
      </c>
      <c r="O138" s="44">
        <v>50</v>
      </c>
      <c r="P138" s="44">
        <v>0</v>
      </c>
      <c r="Q138" s="44">
        <v>0</v>
      </c>
      <c r="R138" s="44">
        <v>12</v>
      </c>
      <c r="S138" s="44">
        <v>12</v>
      </c>
      <c r="T138" s="44">
        <v>0</v>
      </c>
      <c r="U138" s="44">
        <v>0</v>
      </c>
      <c r="V138" s="44">
        <v>0</v>
      </c>
      <c r="W138" s="44">
        <v>0</v>
      </c>
      <c r="X138" s="44">
        <v>32</v>
      </c>
      <c r="Y138" s="44">
        <v>0</v>
      </c>
      <c r="Z138" s="44">
        <v>10</v>
      </c>
      <c r="AA138" s="44">
        <v>5</v>
      </c>
      <c r="AB138" s="44">
        <v>0</v>
      </c>
      <c r="AC138" s="44">
        <v>0</v>
      </c>
      <c r="AD138" s="44">
        <v>0</v>
      </c>
      <c r="AE138" s="44">
        <v>1</v>
      </c>
      <c r="AF138" s="44">
        <v>0</v>
      </c>
      <c r="AG138" s="44">
        <v>0</v>
      </c>
      <c r="AH138" s="44">
        <v>0</v>
      </c>
      <c r="AI138" s="44">
        <v>0</v>
      </c>
      <c r="AJ138" s="44">
        <v>1</v>
      </c>
      <c r="AK138" s="44">
        <v>0</v>
      </c>
      <c r="AL138" s="44">
        <v>0</v>
      </c>
      <c r="AM138" s="44">
        <v>61</v>
      </c>
      <c r="AN138" s="44">
        <v>0</v>
      </c>
      <c r="AO138" s="44">
        <v>0</v>
      </c>
      <c r="AP138" s="44">
        <v>11</v>
      </c>
      <c r="AQ138" s="44">
        <v>9</v>
      </c>
      <c r="AR138" s="44">
        <v>0</v>
      </c>
      <c r="AS138" s="44">
        <v>0</v>
      </c>
      <c r="AT138" s="44">
        <v>0</v>
      </c>
      <c r="AU138" s="44">
        <v>0</v>
      </c>
      <c r="AV138" s="44">
        <v>1</v>
      </c>
      <c r="AW138" s="44">
        <v>0</v>
      </c>
      <c r="AX138" s="44">
        <v>11</v>
      </c>
      <c r="AY138" s="44">
        <v>194</v>
      </c>
      <c r="AZ138" s="44">
        <v>0</v>
      </c>
      <c r="BA138" s="44">
        <v>0</v>
      </c>
      <c r="BB138" s="44">
        <v>37</v>
      </c>
      <c r="BC138" s="44">
        <v>34</v>
      </c>
      <c r="BD138" s="44">
        <v>0</v>
      </c>
      <c r="BE138" s="44">
        <v>0</v>
      </c>
      <c r="BF138" s="44">
        <v>0</v>
      </c>
      <c r="BG138" s="44">
        <v>0</v>
      </c>
      <c r="BH138" s="44">
        <v>37</v>
      </c>
      <c r="BI138" s="44">
        <v>0</v>
      </c>
      <c r="BJ138" s="44">
        <v>32</v>
      </c>
    </row>
    <row r="139" spans="1:62" ht="22.5" x14ac:dyDescent="0.25">
      <c r="A139" s="45" t="s">
        <v>339</v>
      </c>
      <c r="B139" s="45" t="s">
        <v>340</v>
      </c>
      <c r="C139" s="15">
        <v>10</v>
      </c>
      <c r="D139" s="15">
        <v>0</v>
      </c>
      <c r="E139" s="15">
        <v>0</v>
      </c>
      <c r="F139" s="15">
        <v>1</v>
      </c>
      <c r="G139" s="15">
        <v>1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1</v>
      </c>
      <c r="O139" s="15">
        <v>9</v>
      </c>
      <c r="P139" s="15">
        <v>0</v>
      </c>
      <c r="Q139" s="15">
        <v>0</v>
      </c>
      <c r="R139" s="15">
        <v>2</v>
      </c>
      <c r="S139" s="15">
        <v>1</v>
      </c>
      <c r="T139" s="15">
        <v>0</v>
      </c>
      <c r="U139" s="15">
        <v>0</v>
      </c>
      <c r="V139" s="15">
        <v>0</v>
      </c>
      <c r="W139" s="15">
        <v>0</v>
      </c>
      <c r="X139" s="15">
        <v>1</v>
      </c>
      <c r="Y139" s="15">
        <v>0</v>
      </c>
      <c r="Z139" s="15">
        <v>0</v>
      </c>
      <c r="AA139" s="15">
        <v>2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15</v>
      </c>
      <c r="AN139" s="15">
        <v>0</v>
      </c>
      <c r="AO139" s="15">
        <v>0</v>
      </c>
      <c r="AP139" s="15">
        <v>0</v>
      </c>
      <c r="AQ139" s="15">
        <v>2</v>
      </c>
      <c r="AR139" s="15">
        <v>0</v>
      </c>
      <c r="AS139" s="15">
        <v>0</v>
      </c>
      <c r="AT139" s="15">
        <v>0</v>
      </c>
      <c r="AU139" s="15">
        <v>0</v>
      </c>
      <c r="AV139" s="15">
        <v>0</v>
      </c>
      <c r="AW139" s="15">
        <v>0</v>
      </c>
      <c r="AX139" s="15">
        <v>2</v>
      </c>
      <c r="AY139" s="42">
        <v>36</v>
      </c>
      <c r="AZ139" s="42">
        <v>0</v>
      </c>
      <c r="BA139" s="42">
        <v>0</v>
      </c>
      <c r="BB139" s="42">
        <v>3</v>
      </c>
      <c r="BC139" s="42">
        <v>4</v>
      </c>
      <c r="BD139" s="42">
        <v>0</v>
      </c>
      <c r="BE139" s="42">
        <v>0</v>
      </c>
      <c r="BF139" s="42">
        <v>0</v>
      </c>
      <c r="BG139" s="42">
        <v>0</v>
      </c>
      <c r="BH139" s="42">
        <v>1</v>
      </c>
      <c r="BI139" s="42">
        <v>0</v>
      </c>
      <c r="BJ139" s="37">
        <v>3</v>
      </c>
    </row>
    <row r="140" spans="1:62" x14ac:dyDescent="0.25">
      <c r="A140" s="45" t="s">
        <v>341</v>
      </c>
      <c r="B140" s="45" t="s">
        <v>342</v>
      </c>
      <c r="C140" s="15">
        <v>3</v>
      </c>
      <c r="D140" s="15">
        <v>0</v>
      </c>
      <c r="E140" s="15">
        <v>0</v>
      </c>
      <c r="F140" s="15">
        <v>0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1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2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1</v>
      </c>
      <c r="AK140" s="15">
        <v>0</v>
      </c>
      <c r="AL140" s="15">
        <v>0</v>
      </c>
      <c r="AM140" s="15">
        <v>1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  <c r="AT140" s="15">
        <v>0</v>
      </c>
      <c r="AU140" s="15">
        <v>0</v>
      </c>
      <c r="AV140" s="15">
        <v>1</v>
      </c>
      <c r="AW140" s="15">
        <v>0</v>
      </c>
      <c r="AX140" s="15">
        <v>0</v>
      </c>
      <c r="AY140" s="42">
        <v>6</v>
      </c>
      <c r="AZ140" s="42">
        <v>0</v>
      </c>
      <c r="BA140" s="42">
        <v>0</v>
      </c>
      <c r="BB140" s="42">
        <v>0</v>
      </c>
      <c r="BC140" s="42">
        <v>1</v>
      </c>
      <c r="BD140" s="42">
        <v>0</v>
      </c>
      <c r="BE140" s="42">
        <v>0</v>
      </c>
      <c r="BF140" s="42">
        <v>0</v>
      </c>
      <c r="BG140" s="42">
        <v>0</v>
      </c>
      <c r="BH140" s="42">
        <v>3</v>
      </c>
      <c r="BI140" s="42">
        <v>0</v>
      </c>
      <c r="BJ140" s="37">
        <v>0</v>
      </c>
    </row>
    <row r="141" spans="1:62" x14ac:dyDescent="0.25">
      <c r="A141" s="45" t="s">
        <v>343</v>
      </c>
      <c r="B141" s="45" t="s">
        <v>344</v>
      </c>
      <c r="C141" s="15">
        <v>1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1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1</v>
      </c>
      <c r="AN141" s="15">
        <v>0</v>
      </c>
      <c r="AO141" s="15">
        <v>0</v>
      </c>
      <c r="AP141" s="15">
        <v>2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15">
        <v>0</v>
      </c>
      <c r="AY141" s="42">
        <v>2</v>
      </c>
      <c r="AZ141" s="42">
        <v>0</v>
      </c>
      <c r="BA141" s="42">
        <v>0</v>
      </c>
      <c r="BB141" s="42">
        <v>2</v>
      </c>
      <c r="BC141" s="42">
        <v>0</v>
      </c>
      <c r="BD141" s="42">
        <v>0</v>
      </c>
      <c r="BE141" s="42">
        <v>0</v>
      </c>
      <c r="BF141" s="42">
        <v>0</v>
      </c>
      <c r="BG141" s="42">
        <v>0</v>
      </c>
      <c r="BH141" s="42">
        <v>1</v>
      </c>
      <c r="BI141" s="42">
        <v>0</v>
      </c>
      <c r="BJ141" s="37">
        <v>0</v>
      </c>
    </row>
    <row r="142" spans="1:62" ht="22.5" x14ac:dyDescent="0.25">
      <c r="A142" s="45" t="s">
        <v>345</v>
      </c>
      <c r="B142" s="45" t="s">
        <v>346</v>
      </c>
      <c r="C142" s="15">
        <v>1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5">
        <v>0</v>
      </c>
      <c r="AY142" s="42">
        <v>1</v>
      </c>
      <c r="AZ142" s="42">
        <v>0</v>
      </c>
      <c r="BA142" s="42">
        <v>0</v>
      </c>
      <c r="BB142" s="42">
        <v>0</v>
      </c>
      <c r="BC142" s="42">
        <v>0</v>
      </c>
      <c r="BD142" s="42">
        <v>0</v>
      </c>
      <c r="BE142" s="42">
        <v>0</v>
      </c>
      <c r="BF142" s="42">
        <v>0</v>
      </c>
      <c r="BG142" s="42">
        <v>0</v>
      </c>
      <c r="BH142" s="42">
        <v>0</v>
      </c>
      <c r="BI142" s="42">
        <v>0</v>
      </c>
      <c r="BJ142" s="37">
        <v>0</v>
      </c>
    </row>
    <row r="143" spans="1:62" ht="22.5" x14ac:dyDescent="0.25">
      <c r="A143" s="45" t="s">
        <v>347</v>
      </c>
      <c r="B143" s="45" t="s">
        <v>348</v>
      </c>
      <c r="C143" s="15">
        <v>53</v>
      </c>
      <c r="D143" s="15">
        <v>0</v>
      </c>
      <c r="E143" s="15">
        <v>0</v>
      </c>
      <c r="F143" s="15">
        <v>11</v>
      </c>
      <c r="G143" s="15">
        <v>7</v>
      </c>
      <c r="H143" s="15">
        <v>0</v>
      </c>
      <c r="I143" s="15">
        <v>0</v>
      </c>
      <c r="J143" s="15">
        <v>0</v>
      </c>
      <c r="K143" s="15">
        <v>0</v>
      </c>
      <c r="L143" s="15">
        <v>1</v>
      </c>
      <c r="M143" s="15">
        <v>0</v>
      </c>
      <c r="N143" s="15">
        <v>8</v>
      </c>
      <c r="O143" s="15">
        <v>40</v>
      </c>
      <c r="P143" s="15">
        <v>0</v>
      </c>
      <c r="Q143" s="15">
        <v>0</v>
      </c>
      <c r="R143" s="15">
        <v>6</v>
      </c>
      <c r="S143" s="15">
        <v>10</v>
      </c>
      <c r="T143" s="15">
        <v>0</v>
      </c>
      <c r="U143" s="15">
        <v>0</v>
      </c>
      <c r="V143" s="15">
        <v>0</v>
      </c>
      <c r="W143" s="15">
        <v>0</v>
      </c>
      <c r="X143" s="15">
        <v>31</v>
      </c>
      <c r="Y143" s="15">
        <v>0</v>
      </c>
      <c r="Z143" s="15">
        <v>4</v>
      </c>
      <c r="AA143" s="15">
        <v>1</v>
      </c>
      <c r="AB143" s="15">
        <v>0</v>
      </c>
      <c r="AC143" s="15">
        <v>0</v>
      </c>
      <c r="AD143" s="15">
        <v>0</v>
      </c>
      <c r="AE143" s="15">
        <v>1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25</v>
      </c>
      <c r="AN143" s="15">
        <v>0</v>
      </c>
      <c r="AO143" s="15">
        <v>0</v>
      </c>
      <c r="AP143" s="15">
        <v>7</v>
      </c>
      <c r="AQ143" s="15">
        <v>7</v>
      </c>
      <c r="AR143" s="15">
        <v>0</v>
      </c>
      <c r="AS143" s="15">
        <v>0</v>
      </c>
      <c r="AT143" s="15">
        <v>0</v>
      </c>
      <c r="AU143" s="15">
        <v>0</v>
      </c>
      <c r="AV143" s="15">
        <v>0</v>
      </c>
      <c r="AW143" s="15">
        <v>0</v>
      </c>
      <c r="AX143" s="15">
        <v>6</v>
      </c>
      <c r="AY143" s="42">
        <v>119</v>
      </c>
      <c r="AZ143" s="42">
        <v>0</v>
      </c>
      <c r="BA143" s="42">
        <v>0</v>
      </c>
      <c r="BB143" s="42">
        <v>24</v>
      </c>
      <c r="BC143" s="42">
        <v>25</v>
      </c>
      <c r="BD143" s="42">
        <v>0</v>
      </c>
      <c r="BE143" s="42">
        <v>0</v>
      </c>
      <c r="BF143" s="42">
        <v>0</v>
      </c>
      <c r="BG143" s="42">
        <v>0</v>
      </c>
      <c r="BH143" s="42">
        <v>32</v>
      </c>
      <c r="BI143" s="42">
        <v>0</v>
      </c>
      <c r="BJ143" s="37">
        <v>18</v>
      </c>
    </row>
    <row r="144" spans="1:62" ht="22.5" x14ac:dyDescent="0.25">
      <c r="A144" s="45" t="s">
        <v>349</v>
      </c>
      <c r="B144" s="45" t="s">
        <v>350</v>
      </c>
      <c r="C144" s="15">
        <v>10</v>
      </c>
      <c r="D144" s="15">
        <v>0</v>
      </c>
      <c r="E144" s="15">
        <v>0</v>
      </c>
      <c r="F144" s="15">
        <v>2</v>
      </c>
      <c r="G144" s="15">
        <v>3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2</v>
      </c>
      <c r="O144" s="15">
        <v>1</v>
      </c>
      <c r="P144" s="15">
        <v>0</v>
      </c>
      <c r="Q144" s="15">
        <v>0</v>
      </c>
      <c r="R144" s="15">
        <v>4</v>
      </c>
      <c r="S144" s="15">
        <v>1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6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19</v>
      </c>
      <c r="AN144" s="15">
        <v>0</v>
      </c>
      <c r="AO144" s="15">
        <v>0</v>
      </c>
      <c r="AP144" s="15">
        <v>2</v>
      </c>
      <c r="AQ144" s="15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15">
        <v>3</v>
      </c>
      <c r="AY144" s="42">
        <v>30</v>
      </c>
      <c r="AZ144" s="42">
        <v>0</v>
      </c>
      <c r="BA144" s="42">
        <v>0</v>
      </c>
      <c r="BB144" s="42">
        <v>8</v>
      </c>
      <c r="BC144" s="42">
        <v>4</v>
      </c>
      <c r="BD144" s="42">
        <v>0</v>
      </c>
      <c r="BE144" s="42">
        <v>0</v>
      </c>
      <c r="BF144" s="42">
        <v>0</v>
      </c>
      <c r="BG144" s="42">
        <v>0</v>
      </c>
      <c r="BH144" s="42">
        <v>0</v>
      </c>
      <c r="BI144" s="42">
        <v>0</v>
      </c>
      <c r="BJ144" s="37">
        <v>11</v>
      </c>
    </row>
    <row r="145" spans="1:62" x14ac:dyDescent="0.25">
      <c r="A145" s="122" t="s">
        <v>351</v>
      </c>
      <c r="B145" s="122"/>
      <c r="C145" s="44">
        <v>6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2</v>
      </c>
      <c r="O145" s="44">
        <v>3</v>
      </c>
      <c r="P145" s="44">
        <v>0</v>
      </c>
      <c r="Q145" s="44">
        <v>0</v>
      </c>
      <c r="R145" s="44">
        <v>0</v>
      </c>
      <c r="S145" s="44">
        <v>0</v>
      </c>
      <c r="T145" s="44">
        <v>0</v>
      </c>
      <c r="U145" s="44">
        <v>0</v>
      </c>
      <c r="V145" s="44">
        <v>0</v>
      </c>
      <c r="W145" s="44">
        <v>0</v>
      </c>
      <c r="X145" s="44">
        <v>0</v>
      </c>
      <c r="Y145" s="44">
        <v>0</v>
      </c>
      <c r="Z145" s="44">
        <v>0</v>
      </c>
      <c r="AA145" s="44">
        <v>0</v>
      </c>
      <c r="AB145" s="44">
        <v>0</v>
      </c>
      <c r="AC145" s="44">
        <v>0</v>
      </c>
      <c r="AD145" s="44">
        <v>2</v>
      </c>
      <c r="AE145" s="44">
        <v>0</v>
      </c>
      <c r="AF145" s="44">
        <v>0</v>
      </c>
      <c r="AG145" s="44">
        <v>0</v>
      </c>
      <c r="AH145" s="44">
        <v>0</v>
      </c>
      <c r="AI145" s="44">
        <v>0</v>
      </c>
      <c r="AJ145" s="44">
        <v>30</v>
      </c>
      <c r="AK145" s="44">
        <v>0</v>
      </c>
      <c r="AL145" s="44">
        <v>0</v>
      </c>
      <c r="AM145" s="44">
        <v>4</v>
      </c>
      <c r="AN145" s="44">
        <v>0</v>
      </c>
      <c r="AO145" s="44">
        <v>0</v>
      </c>
      <c r="AP145" s="44">
        <v>1</v>
      </c>
      <c r="AQ145" s="44">
        <v>3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4">
        <v>2</v>
      </c>
      <c r="AY145" s="44">
        <v>13</v>
      </c>
      <c r="AZ145" s="44">
        <v>0</v>
      </c>
      <c r="BA145" s="44">
        <v>0</v>
      </c>
      <c r="BB145" s="44">
        <v>3</v>
      </c>
      <c r="BC145" s="44">
        <v>3</v>
      </c>
      <c r="BD145" s="44">
        <v>0</v>
      </c>
      <c r="BE145" s="44">
        <v>0</v>
      </c>
      <c r="BF145" s="44">
        <v>0</v>
      </c>
      <c r="BG145" s="44">
        <v>0</v>
      </c>
      <c r="BH145" s="44">
        <v>30</v>
      </c>
      <c r="BI145" s="44">
        <v>0</v>
      </c>
      <c r="BJ145" s="44">
        <v>4</v>
      </c>
    </row>
    <row r="146" spans="1:62" ht="22.5" x14ac:dyDescent="0.25">
      <c r="A146" s="45" t="s">
        <v>352</v>
      </c>
      <c r="B146" s="45" t="s">
        <v>353</v>
      </c>
      <c r="C146" s="15">
        <v>1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1</v>
      </c>
      <c r="O146" s="15">
        <v>2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2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30</v>
      </c>
      <c r="AK146" s="15">
        <v>0</v>
      </c>
      <c r="AL146" s="15">
        <v>0</v>
      </c>
      <c r="AM146" s="15">
        <v>2</v>
      </c>
      <c r="AN146" s="15">
        <v>0</v>
      </c>
      <c r="AO146" s="15">
        <v>0</v>
      </c>
      <c r="AP146" s="15">
        <v>0</v>
      </c>
      <c r="AQ146" s="15">
        <v>1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15">
        <v>2</v>
      </c>
      <c r="AY146" s="42">
        <v>5</v>
      </c>
      <c r="AZ146" s="42">
        <v>0</v>
      </c>
      <c r="BA146" s="42">
        <v>0</v>
      </c>
      <c r="BB146" s="42">
        <v>2</v>
      </c>
      <c r="BC146" s="42">
        <v>1</v>
      </c>
      <c r="BD146" s="42">
        <v>0</v>
      </c>
      <c r="BE146" s="42">
        <v>0</v>
      </c>
      <c r="BF146" s="42">
        <v>0</v>
      </c>
      <c r="BG146" s="42">
        <v>0</v>
      </c>
      <c r="BH146" s="42">
        <v>30</v>
      </c>
      <c r="BI146" s="42">
        <v>0</v>
      </c>
      <c r="BJ146" s="37">
        <v>3</v>
      </c>
    </row>
    <row r="147" spans="1:62" ht="22.5" x14ac:dyDescent="0.25">
      <c r="A147" s="45" t="s">
        <v>354</v>
      </c>
      <c r="B147" s="45" t="s">
        <v>355</v>
      </c>
      <c r="C147" s="15">
        <v>5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1</v>
      </c>
      <c r="O147" s="15">
        <v>1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2</v>
      </c>
      <c r="AN147" s="15">
        <v>0</v>
      </c>
      <c r="AO147" s="15">
        <v>0</v>
      </c>
      <c r="AP147" s="15">
        <v>1</v>
      </c>
      <c r="AQ147" s="15">
        <v>2</v>
      </c>
      <c r="AR147" s="15">
        <v>0</v>
      </c>
      <c r="AS147" s="15">
        <v>0</v>
      </c>
      <c r="AT147" s="15">
        <v>0</v>
      </c>
      <c r="AU147" s="15">
        <v>0</v>
      </c>
      <c r="AV147" s="15">
        <v>0</v>
      </c>
      <c r="AW147" s="15">
        <v>0</v>
      </c>
      <c r="AX147" s="15">
        <v>0</v>
      </c>
      <c r="AY147" s="42">
        <v>8</v>
      </c>
      <c r="AZ147" s="42">
        <v>0</v>
      </c>
      <c r="BA147" s="42">
        <v>0</v>
      </c>
      <c r="BB147" s="42">
        <v>1</v>
      </c>
      <c r="BC147" s="42">
        <v>2</v>
      </c>
      <c r="BD147" s="42">
        <v>0</v>
      </c>
      <c r="BE147" s="42">
        <v>0</v>
      </c>
      <c r="BF147" s="42">
        <v>0</v>
      </c>
      <c r="BG147" s="42">
        <v>0</v>
      </c>
      <c r="BH147" s="42">
        <v>0</v>
      </c>
      <c r="BI147" s="42">
        <v>0</v>
      </c>
      <c r="BJ147" s="37">
        <v>1</v>
      </c>
    </row>
    <row r="148" spans="1:62" x14ac:dyDescent="0.25">
      <c r="A148" s="122" t="s">
        <v>356</v>
      </c>
      <c r="B148" s="122"/>
      <c r="C148" s="44">
        <v>72</v>
      </c>
      <c r="D148" s="44">
        <v>1</v>
      </c>
      <c r="E148" s="44">
        <v>0</v>
      </c>
      <c r="F148" s="44">
        <v>15</v>
      </c>
      <c r="G148" s="44">
        <v>8</v>
      </c>
      <c r="H148" s="44">
        <v>0</v>
      </c>
      <c r="I148" s="44">
        <v>0</v>
      </c>
      <c r="J148" s="44">
        <v>0</v>
      </c>
      <c r="K148" s="44">
        <v>0</v>
      </c>
      <c r="L148" s="44">
        <v>19</v>
      </c>
      <c r="M148" s="44">
        <v>0</v>
      </c>
      <c r="N148" s="44">
        <v>8</v>
      </c>
      <c r="O148" s="44">
        <v>37</v>
      </c>
      <c r="P148" s="44">
        <v>0</v>
      </c>
      <c r="Q148" s="44">
        <v>0</v>
      </c>
      <c r="R148" s="44">
        <v>9</v>
      </c>
      <c r="S148" s="44">
        <v>3</v>
      </c>
      <c r="T148" s="44">
        <v>0</v>
      </c>
      <c r="U148" s="44">
        <v>0</v>
      </c>
      <c r="V148" s="44">
        <v>0</v>
      </c>
      <c r="W148" s="44">
        <v>0</v>
      </c>
      <c r="X148" s="44">
        <v>16</v>
      </c>
      <c r="Y148" s="44">
        <v>0</v>
      </c>
      <c r="Z148" s="44">
        <v>18</v>
      </c>
      <c r="AA148" s="44">
        <v>32</v>
      </c>
      <c r="AB148" s="44">
        <v>0</v>
      </c>
      <c r="AC148" s="44">
        <v>0</v>
      </c>
      <c r="AD148" s="44">
        <v>8</v>
      </c>
      <c r="AE148" s="44">
        <v>13</v>
      </c>
      <c r="AF148" s="44">
        <v>0</v>
      </c>
      <c r="AG148" s="44">
        <v>0</v>
      </c>
      <c r="AH148" s="44">
        <v>0</v>
      </c>
      <c r="AI148" s="44">
        <v>0</v>
      </c>
      <c r="AJ148" s="44">
        <v>18</v>
      </c>
      <c r="AK148" s="44">
        <v>0</v>
      </c>
      <c r="AL148" s="44">
        <v>10</v>
      </c>
      <c r="AM148" s="44">
        <v>87</v>
      </c>
      <c r="AN148" s="44">
        <v>2</v>
      </c>
      <c r="AO148" s="44">
        <v>2</v>
      </c>
      <c r="AP148" s="44">
        <v>30</v>
      </c>
      <c r="AQ148" s="44">
        <v>14</v>
      </c>
      <c r="AR148" s="44">
        <v>0</v>
      </c>
      <c r="AS148" s="44">
        <v>0</v>
      </c>
      <c r="AT148" s="44">
        <v>0</v>
      </c>
      <c r="AU148" s="44">
        <v>0</v>
      </c>
      <c r="AV148" s="44">
        <v>28</v>
      </c>
      <c r="AW148" s="44">
        <v>0</v>
      </c>
      <c r="AX148" s="44">
        <v>19</v>
      </c>
      <c r="AY148" s="44">
        <v>228</v>
      </c>
      <c r="AZ148" s="44">
        <v>3</v>
      </c>
      <c r="BA148" s="44">
        <v>2</v>
      </c>
      <c r="BB148" s="44">
        <v>62</v>
      </c>
      <c r="BC148" s="44">
        <v>38</v>
      </c>
      <c r="BD148" s="44">
        <v>0</v>
      </c>
      <c r="BE148" s="44">
        <v>0</v>
      </c>
      <c r="BF148" s="44">
        <v>0</v>
      </c>
      <c r="BG148" s="44">
        <v>0</v>
      </c>
      <c r="BH148" s="44">
        <v>81</v>
      </c>
      <c r="BI148" s="44">
        <v>0</v>
      </c>
      <c r="BJ148" s="44">
        <v>55</v>
      </c>
    </row>
    <row r="149" spans="1:62" x14ac:dyDescent="0.25">
      <c r="A149" s="45" t="s">
        <v>357</v>
      </c>
      <c r="B149" s="45" t="s">
        <v>358</v>
      </c>
      <c r="C149" s="15">
        <v>2</v>
      </c>
      <c r="D149" s="15">
        <v>0</v>
      </c>
      <c r="E149" s="15">
        <v>0</v>
      </c>
      <c r="F149" s="15">
        <v>4</v>
      </c>
      <c r="G149" s="15">
        <v>2</v>
      </c>
      <c r="H149" s="15">
        <v>0</v>
      </c>
      <c r="I149" s="15">
        <v>0</v>
      </c>
      <c r="J149" s="15">
        <v>0</v>
      </c>
      <c r="K149" s="15">
        <v>0</v>
      </c>
      <c r="L149" s="15">
        <v>2</v>
      </c>
      <c r="M149" s="15">
        <v>0</v>
      </c>
      <c r="N149" s="15">
        <v>4</v>
      </c>
      <c r="O149" s="15">
        <v>1</v>
      </c>
      <c r="P149" s="15">
        <v>0</v>
      </c>
      <c r="Q149" s="15">
        <v>0</v>
      </c>
      <c r="R149" s="15">
        <v>3</v>
      </c>
      <c r="S149" s="15">
        <v>3</v>
      </c>
      <c r="T149" s="15">
        <v>0</v>
      </c>
      <c r="U149" s="15">
        <v>0</v>
      </c>
      <c r="V149" s="15">
        <v>0</v>
      </c>
      <c r="W149" s="15">
        <v>0</v>
      </c>
      <c r="X149" s="15">
        <v>6</v>
      </c>
      <c r="Y149" s="15">
        <v>0</v>
      </c>
      <c r="Z149" s="15">
        <v>8</v>
      </c>
      <c r="AA149" s="15">
        <v>6</v>
      </c>
      <c r="AB149" s="15">
        <v>0</v>
      </c>
      <c r="AC149" s="15">
        <v>0</v>
      </c>
      <c r="AD149" s="15">
        <v>4</v>
      </c>
      <c r="AE149" s="15">
        <v>6</v>
      </c>
      <c r="AF149" s="15">
        <v>0</v>
      </c>
      <c r="AG149" s="15">
        <v>0</v>
      </c>
      <c r="AH149" s="15">
        <v>0</v>
      </c>
      <c r="AI149" s="15">
        <v>0</v>
      </c>
      <c r="AJ149" s="15">
        <v>8</v>
      </c>
      <c r="AK149" s="15">
        <v>0</v>
      </c>
      <c r="AL149" s="15">
        <v>3</v>
      </c>
      <c r="AM149" s="15">
        <v>18</v>
      </c>
      <c r="AN149" s="15">
        <v>1</v>
      </c>
      <c r="AO149" s="15">
        <v>1</v>
      </c>
      <c r="AP149" s="15">
        <v>8</v>
      </c>
      <c r="AQ149" s="15">
        <v>6</v>
      </c>
      <c r="AR149" s="15">
        <v>0</v>
      </c>
      <c r="AS149" s="15">
        <v>0</v>
      </c>
      <c r="AT149" s="15">
        <v>0</v>
      </c>
      <c r="AU149" s="15">
        <v>0</v>
      </c>
      <c r="AV149" s="15">
        <v>20</v>
      </c>
      <c r="AW149" s="15">
        <v>0</v>
      </c>
      <c r="AX149" s="15">
        <v>7</v>
      </c>
      <c r="AY149" s="42">
        <v>27</v>
      </c>
      <c r="AZ149" s="42">
        <v>1</v>
      </c>
      <c r="BA149" s="42">
        <v>1</v>
      </c>
      <c r="BB149" s="42">
        <v>19</v>
      </c>
      <c r="BC149" s="42">
        <v>17</v>
      </c>
      <c r="BD149" s="42">
        <v>0</v>
      </c>
      <c r="BE149" s="42">
        <v>0</v>
      </c>
      <c r="BF149" s="42">
        <v>0</v>
      </c>
      <c r="BG149" s="42">
        <v>0</v>
      </c>
      <c r="BH149" s="42">
        <v>36</v>
      </c>
      <c r="BI149" s="42">
        <v>0</v>
      </c>
      <c r="BJ149" s="37">
        <v>22</v>
      </c>
    </row>
    <row r="150" spans="1:62" x14ac:dyDescent="0.25">
      <c r="A150" s="45" t="s">
        <v>359</v>
      </c>
      <c r="B150" s="45" t="s">
        <v>360</v>
      </c>
      <c r="C150" s="15">
        <v>4</v>
      </c>
      <c r="D150" s="15">
        <v>0</v>
      </c>
      <c r="E150" s="15">
        <v>0</v>
      </c>
      <c r="F150" s="15">
        <v>0</v>
      </c>
      <c r="G150" s="15">
        <v>1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1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2</v>
      </c>
      <c r="Y150" s="15">
        <v>0</v>
      </c>
      <c r="Z150" s="15">
        <v>0</v>
      </c>
      <c r="AA150" s="15">
        <v>2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1</v>
      </c>
      <c r="AK150" s="15">
        <v>0</v>
      </c>
      <c r="AL150" s="15">
        <v>1</v>
      </c>
      <c r="AM150" s="15">
        <v>2</v>
      </c>
      <c r="AN150" s="15">
        <v>0</v>
      </c>
      <c r="AO150" s="15">
        <v>0</v>
      </c>
      <c r="AP150" s="15">
        <v>2</v>
      </c>
      <c r="AQ150" s="15">
        <v>0</v>
      </c>
      <c r="AR150" s="15">
        <v>0</v>
      </c>
      <c r="AS150" s="15">
        <v>0</v>
      </c>
      <c r="AT150" s="15">
        <v>0</v>
      </c>
      <c r="AU150" s="15">
        <v>0</v>
      </c>
      <c r="AV150" s="15">
        <v>3</v>
      </c>
      <c r="AW150" s="15">
        <v>0</v>
      </c>
      <c r="AX150" s="15">
        <v>0</v>
      </c>
      <c r="AY150" s="42">
        <v>9</v>
      </c>
      <c r="AZ150" s="42">
        <v>0</v>
      </c>
      <c r="BA150" s="42">
        <v>0</v>
      </c>
      <c r="BB150" s="42">
        <v>2</v>
      </c>
      <c r="BC150" s="42">
        <v>1</v>
      </c>
      <c r="BD150" s="42">
        <v>0</v>
      </c>
      <c r="BE150" s="42">
        <v>0</v>
      </c>
      <c r="BF150" s="42">
        <v>0</v>
      </c>
      <c r="BG150" s="42">
        <v>0</v>
      </c>
      <c r="BH150" s="42">
        <v>6</v>
      </c>
      <c r="BI150" s="42">
        <v>0</v>
      </c>
      <c r="BJ150" s="37">
        <v>2</v>
      </c>
    </row>
    <row r="151" spans="1:62" ht="22.5" x14ac:dyDescent="0.25">
      <c r="A151" s="45" t="s">
        <v>361</v>
      </c>
      <c r="B151" s="45" t="s">
        <v>362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42">
        <v>0</v>
      </c>
      <c r="AZ151" s="42">
        <v>0</v>
      </c>
      <c r="BA151" s="42">
        <v>0</v>
      </c>
      <c r="BB151" s="42">
        <v>0</v>
      </c>
      <c r="BC151" s="42">
        <v>0</v>
      </c>
      <c r="BD151" s="42">
        <v>0</v>
      </c>
      <c r="BE151" s="42">
        <v>0</v>
      </c>
      <c r="BF151" s="42">
        <v>0</v>
      </c>
      <c r="BG151" s="42">
        <v>0</v>
      </c>
      <c r="BH151" s="42">
        <v>0</v>
      </c>
      <c r="BI151" s="42">
        <v>0</v>
      </c>
      <c r="BJ151" s="37">
        <v>0</v>
      </c>
    </row>
    <row r="152" spans="1:62" ht="22.5" x14ac:dyDescent="0.25">
      <c r="A152" s="45" t="s">
        <v>363</v>
      </c>
      <c r="B152" s="45" t="s">
        <v>364</v>
      </c>
      <c r="C152" s="15">
        <v>37</v>
      </c>
      <c r="D152" s="15">
        <v>0</v>
      </c>
      <c r="E152" s="15">
        <v>0</v>
      </c>
      <c r="F152" s="15">
        <v>2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12</v>
      </c>
      <c r="M152" s="15">
        <v>0</v>
      </c>
      <c r="N152" s="15">
        <v>1</v>
      </c>
      <c r="O152" s="15">
        <v>9</v>
      </c>
      <c r="P152" s="15">
        <v>0</v>
      </c>
      <c r="Q152" s="15">
        <v>0</v>
      </c>
      <c r="R152" s="15">
        <v>3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4</v>
      </c>
      <c r="Y152" s="15">
        <v>0</v>
      </c>
      <c r="Z152" s="15">
        <v>1</v>
      </c>
      <c r="AA152" s="15">
        <v>5</v>
      </c>
      <c r="AB152" s="15">
        <v>0</v>
      </c>
      <c r="AC152" s="15">
        <v>0</v>
      </c>
      <c r="AD152" s="15">
        <v>2</v>
      </c>
      <c r="AE152" s="15">
        <v>2</v>
      </c>
      <c r="AF152" s="15">
        <v>0</v>
      </c>
      <c r="AG152" s="15">
        <v>0</v>
      </c>
      <c r="AH152" s="15">
        <v>0</v>
      </c>
      <c r="AI152" s="15">
        <v>0</v>
      </c>
      <c r="AJ152" s="15">
        <v>3</v>
      </c>
      <c r="AK152" s="15">
        <v>0</v>
      </c>
      <c r="AL152" s="15">
        <v>0</v>
      </c>
      <c r="AM152" s="15">
        <v>7</v>
      </c>
      <c r="AN152" s="15">
        <v>0</v>
      </c>
      <c r="AO152" s="15">
        <v>0</v>
      </c>
      <c r="AP152" s="15">
        <v>2</v>
      </c>
      <c r="AQ152" s="15">
        <v>0</v>
      </c>
      <c r="AR152" s="15">
        <v>0</v>
      </c>
      <c r="AS152" s="15">
        <v>0</v>
      </c>
      <c r="AT152" s="15">
        <v>0</v>
      </c>
      <c r="AU152" s="15">
        <v>0</v>
      </c>
      <c r="AV152" s="15">
        <v>3</v>
      </c>
      <c r="AW152" s="15">
        <v>0</v>
      </c>
      <c r="AX152" s="15">
        <v>1</v>
      </c>
      <c r="AY152" s="42">
        <v>58</v>
      </c>
      <c r="AZ152" s="42">
        <v>0</v>
      </c>
      <c r="BA152" s="42">
        <v>0</v>
      </c>
      <c r="BB152" s="42">
        <v>9</v>
      </c>
      <c r="BC152" s="42">
        <v>2</v>
      </c>
      <c r="BD152" s="42">
        <v>0</v>
      </c>
      <c r="BE152" s="42">
        <v>0</v>
      </c>
      <c r="BF152" s="42">
        <v>0</v>
      </c>
      <c r="BG152" s="42">
        <v>0</v>
      </c>
      <c r="BH152" s="42">
        <v>22</v>
      </c>
      <c r="BI152" s="42">
        <v>0</v>
      </c>
      <c r="BJ152" s="37">
        <v>3</v>
      </c>
    </row>
    <row r="153" spans="1:62" ht="22.5" x14ac:dyDescent="0.25">
      <c r="A153" s="45" t="s">
        <v>365</v>
      </c>
      <c r="B153" s="45" t="s">
        <v>366</v>
      </c>
      <c r="C153" s="15">
        <v>2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1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1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1</v>
      </c>
      <c r="AW153" s="15">
        <v>0</v>
      </c>
      <c r="AX153" s="15">
        <v>0</v>
      </c>
      <c r="AY153" s="42">
        <v>3</v>
      </c>
      <c r="AZ153" s="42">
        <v>0</v>
      </c>
      <c r="BA153" s="42">
        <v>0</v>
      </c>
      <c r="BB153" s="42">
        <v>0</v>
      </c>
      <c r="BC153" s="42">
        <v>0</v>
      </c>
      <c r="BD153" s="42">
        <v>0</v>
      </c>
      <c r="BE153" s="42">
        <v>0</v>
      </c>
      <c r="BF153" s="42">
        <v>0</v>
      </c>
      <c r="BG153" s="42">
        <v>0</v>
      </c>
      <c r="BH153" s="42">
        <v>2</v>
      </c>
      <c r="BI153" s="42">
        <v>0</v>
      </c>
      <c r="BJ153" s="37">
        <v>0</v>
      </c>
    </row>
    <row r="154" spans="1:62" x14ac:dyDescent="0.25">
      <c r="A154" s="45" t="s">
        <v>367</v>
      </c>
      <c r="B154" s="45" t="s">
        <v>368</v>
      </c>
      <c r="C154" s="15">
        <v>1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1</v>
      </c>
      <c r="M154" s="15">
        <v>0</v>
      </c>
      <c r="N154" s="15">
        <v>0</v>
      </c>
      <c r="O154" s="15">
        <v>1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1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1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5">
        <v>6</v>
      </c>
      <c r="AY154" s="42">
        <v>4</v>
      </c>
      <c r="AZ154" s="42">
        <v>0</v>
      </c>
      <c r="BA154" s="42">
        <v>0</v>
      </c>
      <c r="BB154" s="42">
        <v>0</v>
      </c>
      <c r="BC154" s="42">
        <v>0</v>
      </c>
      <c r="BD154" s="42">
        <v>0</v>
      </c>
      <c r="BE154" s="42">
        <v>0</v>
      </c>
      <c r="BF154" s="42">
        <v>0</v>
      </c>
      <c r="BG154" s="42">
        <v>0</v>
      </c>
      <c r="BH154" s="42">
        <v>1</v>
      </c>
      <c r="BI154" s="42">
        <v>0</v>
      </c>
      <c r="BJ154" s="37">
        <v>6</v>
      </c>
    </row>
    <row r="155" spans="1:62" x14ac:dyDescent="0.25">
      <c r="A155" s="45" t="s">
        <v>369</v>
      </c>
      <c r="B155" s="45" t="s">
        <v>370</v>
      </c>
      <c r="C155" s="15">
        <v>3</v>
      </c>
      <c r="D155" s="15">
        <v>0</v>
      </c>
      <c r="E155" s="15">
        <v>0</v>
      </c>
      <c r="F155" s="15">
        <v>3</v>
      </c>
      <c r="G155" s="15">
        <v>1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2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4</v>
      </c>
      <c r="Y155" s="15">
        <v>0</v>
      </c>
      <c r="Z155" s="15">
        <v>1</v>
      </c>
      <c r="AA155" s="15">
        <v>3</v>
      </c>
      <c r="AB155" s="15">
        <v>0</v>
      </c>
      <c r="AC155" s="15">
        <v>0</v>
      </c>
      <c r="AD155" s="15">
        <v>1</v>
      </c>
      <c r="AE155" s="15">
        <v>2</v>
      </c>
      <c r="AF155" s="15">
        <v>0</v>
      </c>
      <c r="AG155" s="15">
        <v>0</v>
      </c>
      <c r="AH155" s="15">
        <v>0</v>
      </c>
      <c r="AI155" s="15">
        <v>0</v>
      </c>
      <c r="AJ155" s="15">
        <v>4</v>
      </c>
      <c r="AK155" s="15">
        <v>0</v>
      </c>
      <c r="AL155" s="15">
        <v>0</v>
      </c>
      <c r="AM155" s="15">
        <v>5</v>
      </c>
      <c r="AN155" s="15">
        <v>0</v>
      </c>
      <c r="AO155" s="15">
        <v>0</v>
      </c>
      <c r="AP155" s="15">
        <v>4</v>
      </c>
      <c r="AQ155" s="15">
        <v>2</v>
      </c>
      <c r="AR155" s="15">
        <v>0</v>
      </c>
      <c r="AS155" s="15">
        <v>0</v>
      </c>
      <c r="AT155" s="15">
        <v>0</v>
      </c>
      <c r="AU155" s="15">
        <v>0</v>
      </c>
      <c r="AV155" s="15">
        <v>0</v>
      </c>
      <c r="AW155" s="15">
        <v>0</v>
      </c>
      <c r="AX155" s="15">
        <v>1</v>
      </c>
      <c r="AY155" s="42">
        <v>13</v>
      </c>
      <c r="AZ155" s="42">
        <v>0</v>
      </c>
      <c r="BA155" s="42">
        <v>0</v>
      </c>
      <c r="BB155" s="42">
        <v>8</v>
      </c>
      <c r="BC155" s="42">
        <v>5</v>
      </c>
      <c r="BD155" s="42">
        <v>0</v>
      </c>
      <c r="BE155" s="42">
        <v>0</v>
      </c>
      <c r="BF155" s="42">
        <v>0</v>
      </c>
      <c r="BG155" s="42">
        <v>0</v>
      </c>
      <c r="BH155" s="42">
        <v>8</v>
      </c>
      <c r="BI155" s="42">
        <v>0</v>
      </c>
      <c r="BJ155" s="37">
        <v>2</v>
      </c>
    </row>
    <row r="156" spans="1:62" x14ac:dyDescent="0.25">
      <c r="A156" s="45" t="s">
        <v>371</v>
      </c>
      <c r="B156" s="45" t="s">
        <v>372</v>
      </c>
      <c r="C156" s="15">
        <v>23</v>
      </c>
      <c r="D156" s="15">
        <v>1</v>
      </c>
      <c r="E156" s="15">
        <v>0</v>
      </c>
      <c r="F156" s="15">
        <v>6</v>
      </c>
      <c r="G156" s="15">
        <v>4</v>
      </c>
      <c r="H156" s="15">
        <v>0</v>
      </c>
      <c r="I156" s="15">
        <v>0</v>
      </c>
      <c r="J156" s="15">
        <v>0</v>
      </c>
      <c r="K156" s="15">
        <v>0</v>
      </c>
      <c r="L156" s="15">
        <v>3</v>
      </c>
      <c r="M156" s="15">
        <v>0</v>
      </c>
      <c r="N156" s="15">
        <v>2</v>
      </c>
      <c r="O156" s="15">
        <v>23</v>
      </c>
      <c r="P156" s="15">
        <v>0</v>
      </c>
      <c r="Q156" s="15">
        <v>0</v>
      </c>
      <c r="R156" s="15">
        <v>3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8</v>
      </c>
      <c r="AA156" s="15">
        <v>15</v>
      </c>
      <c r="AB156" s="15">
        <v>0</v>
      </c>
      <c r="AC156" s="15">
        <v>0</v>
      </c>
      <c r="AD156" s="15">
        <v>1</v>
      </c>
      <c r="AE156" s="15">
        <v>3</v>
      </c>
      <c r="AF156" s="15">
        <v>0</v>
      </c>
      <c r="AG156" s="15">
        <v>0</v>
      </c>
      <c r="AH156" s="15">
        <v>0</v>
      </c>
      <c r="AI156" s="15">
        <v>0</v>
      </c>
      <c r="AJ156" s="15">
        <v>2</v>
      </c>
      <c r="AK156" s="15">
        <v>0</v>
      </c>
      <c r="AL156" s="15">
        <v>6</v>
      </c>
      <c r="AM156" s="15">
        <v>53</v>
      </c>
      <c r="AN156" s="15">
        <v>1</v>
      </c>
      <c r="AO156" s="15">
        <v>1</v>
      </c>
      <c r="AP156" s="15">
        <v>14</v>
      </c>
      <c r="AQ156" s="15">
        <v>6</v>
      </c>
      <c r="AR156" s="15">
        <v>0</v>
      </c>
      <c r="AS156" s="15">
        <v>0</v>
      </c>
      <c r="AT156" s="15">
        <v>0</v>
      </c>
      <c r="AU156" s="15">
        <v>0</v>
      </c>
      <c r="AV156" s="15">
        <v>1</v>
      </c>
      <c r="AW156" s="15">
        <v>0</v>
      </c>
      <c r="AX156" s="15">
        <v>4</v>
      </c>
      <c r="AY156" s="42">
        <v>114</v>
      </c>
      <c r="AZ156" s="42">
        <v>2</v>
      </c>
      <c r="BA156" s="42">
        <v>1</v>
      </c>
      <c r="BB156" s="42">
        <v>24</v>
      </c>
      <c r="BC156" s="42">
        <v>13</v>
      </c>
      <c r="BD156" s="42">
        <v>0</v>
      </c>
      <c r="BE156" s="42">
        <v>0</v>
      </c>
      <c r="BF156" s="42">
        <v>0</v>
      </c>
      <c r="BG156" s="42">
        <v>0</v>
      </c>
      <c r="BH156" s="42">
        <v>6</v>
      </c>
      <c r="BI156" s="42">
        <v>0</v>
      </c>
      <c r="BJ156" s="37">
        <v>20</v>
      </c>
    </row>
    <row r="157" spans="1:62" x14ac:dyDescent="0.25">
      <c r="A157" s="122" t="s">
        <v>373</v>
      </c>
      <c r="B157" s="122"/>
      <c r="C157" s="44">
        <v>53</v>
      </c>
      <c r="D157" s="44">
        <v>0</v>
      </c>
      <c r="E157" s="44">
        <v>0</v>
      </c>
      <c r="F157" s="44">
        <v>5</v>
      </c>
      <c r="G157" s="44">
        <v>3</v>
      </c>
      <c r="H157" s="44">
        <v>1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7</v>
      </c>
      <c r="O157" s="44">
        <v>33</v>
      </c>
      <c r="P157" s="44">
        <v>0</v>
      </c>
      <c r="Q157" s="44">
        <v>0</v>
      </c>
      <c r="R157" s="44">
        <v>7</v>
      </c>
      <c r="S157" s="44">
        <v>1</v>
      </c>
      <c r="T157" s="44">
        <v>1</v>
      </c>
      <c r="U157" s="44">
        <v>1</v>
      </c>
      <c r="V157" s="44">
        <v>0</v>
      </c>
      <c r="W157" s="44">
        <v>0</v>
      </c>
      <c r="X157" s="44">
        <v>1</v>
      </c>
      <c r="Y157" s="44">
        <v>0</v>
      </c>
      <c r="Z157" s="44">
        <v>6</v>
      </c>
      <c r="AA157" s="44">
        <v>50</v>
      </c>
      <c r="AB157" s="44">
        <v>0</v>
      </c>
      <c r="AC157" s="44">
        <v>0</v>
      </c>
      <c r="AD157" s="44">
        <v>11</v>
      </c>
      <c r="AE157" s="44">
        <v>14</v>
      </c>
      <c r="AF157" s="44">
        <v>0</v>
      </c>
      <c r="AG157" s="44">
        <v>0</v>
      </c>
      <c r="AH157" s="44">
        <v>0</v>
      </c>
      <c r="AI157" s="44">
        <v>0</v>
      </c>
      <c r="AJ157" s="44">
        <v>5</v>
      </c>
      <c r="AK157" s="44">
        <v>1</v>
      </c>
      <c r="AL157" s="44">
        <v>3</v>
      </c>
      <c r="AM157" s="44">
        <v>44</v>
      </c>
      <c r="AN157" s="44">
        <v>1</v>
      </c>
      <c r="AO157" s="44">
        <v>1</v>
      </c>
      <c r="AP157" s="44">
        <v>9</v>
      </c>
      <c r="AQ157" s="44">
        <v>5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1</v>
      </c>
      <c r="AX157" s="44">
        <v>6</v>
      </c>
      <c r="AY157" s="44">
        <v>180</v>
      </c>
      <c r="AZ157" s="44">
        <v>1</v>
      </c>
      <c r="BA157" s="44">
        <v>1</v>
      </c>
      <c r="BB157" s="44">
        <v>32</v>
      </c>
      <c r="BC157" s="44">
        <v>23</v>
      </c>
      <c r="BD157" s="44">
        <v>2</v>
      </c>
      <c r="BE157" s="44">
        <v>1</v>
      </c>
      <c r="BF157" s="44">
        <v>0</v>
      </c>
      <c r="BG157" s="44">
        <v>0</v>
      </c>
      <c r="BH157" s="44">
        <v>6</v>
      </c>
      <c r="BI157" s="44">
        <v>2</v>
      </c>
      <c r="BJ157" s="44">
        <v>22</v>
      </c>
    </row>
    <row r="158" spans="1:62" ht="22.5" x14ac:dyDescent="0.25">
      <c r="A158" s="45" t="s">
        <v>374</v>
      </c>
      <c r="B158" s="45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42">
        <v>0</v>
      </c>
      <c r="AZ158" s="42">
        <v>0</v>
      </c>
      <c r="BA158" s="42">
        <v>0</v>
      </c>
      <c r="BB158" s="42">
        <v>0</v>
      </c>
      <c r="BC158" s="42">
        <v>0</v>
      </c>
      <c r="BD158" s="42">
        <v>0</v>
      </c>
      <c r="BE158" s="42">
        <v>0</v>
      </c>
      <c r="BF158" s="42">
        <v>0</v>
      </c>
      <c r="BG158" s="42">
        <v>0</v>
      </c>
      <c r="BH158" s="42">
        <v>0</v>
      </c>
      <c r="BI158" s="42">
        <v>0</v>
      </c>
      <c r="BJ158" s="37">
        <v>0</v>
      </c>
    </row>
    <row r="159" spans="1:62" x14ac:dyDescent="0.25">
      <c r="A159" s="45" t="s">
        <v>376</v>
      </c>
      <c r="B159" s="45" t="s">
        <v>377</v>
      </c>
      <c r="C159" s="15">
        <v>1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2</v>
      </c>
      <c r="AN159" s="15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1</v>
      </c>
      <c r="AX159" s="15">
        <v>0</v>
      </c>
      <c r="AY159" s="42">
        <v>3</v>
      </c>
      <c r="AZ159" s="42">
        <v>0</v>
      </c>
      <c r="BA159" s="42">
        <v>0</v>
      </c>
      <c r="BB159" s="42">
        <v>0</v>
      </c>
      <c r="BC159" s="42">
        <v>0</v>
      </c>
      <c r="BD159" s="42">
        <v>0</v>
      </c>
      <c r="BE159" s="42">
        <v>0</v>
      </c>
      <c r="BF159" s="42">
        <v>0</v>
      </c>
      <c r="BG159" s="42">
        <v>0</v>
      </c>
      <c r="BH159" s="42">
        <v>0</v>
      </c>
      <c r="BI159" s="42">
        <v>1</v>
      </c>
      <c r="BJ159" s="37">
        <v>0</v>
      </c>
    </row>
    <row r="160" spans="1:62" x14ac:dyDescent="0.25">
      <c r="A160" s="45" t="s">
        <v>378</v>
      </c>
      <c r="B160" s="45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42">
        <v>0</v>
      </c>
      <c r="AZ160" s="42">
        <v>0</v>
      </c>
      <c r="BA160" s="42">
        <v>0</v>
      </c>
      <c r="BB160" s="42">
        <v>0</v>
      </c>
      <c r="BC160" s="42">
        <v>0</v>
      </c>
      <c r="BD160" s="42">
        <v>0</v>
      </c>
      <c r="BE160" s="42">
        <v>0</v>
      </c>
      <c r="BF160" s="42">
        <v>0</v>
      </c>
      <c r="BG160" s="42">
        <v>0</v>
      </c>
      <c r="BH160" s="42">
        <v>0</v>
      </c>
      <c r="BI160" s="42">
        <v>0</v>
      </c>
      <c r="BJ160" s="37">
        <v>0</v>
      </c>
    </row>
    <row r="161" spans="1:62" ht="22.5" x14ac:dyDescent="0.25">
      <c r="A161" s="45" t="s">
        <v>380</v>
      </c>
      <c r="B161" s="45" t="s">
        <v>381</v>
      </c>
      <c r="C161" s="15">
        <v>1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  <c r="AT161" s="15">
        <v>0</v>
      </c>
      <c r="AU161" s="15">
        <v>0</v>
      </c>
      <c r="AV161" s="15">
        <v>0</v>
      </c>
      <c r="AW161" s="15">
        <v>0</v>
      </c>
      <c r="AX161" s="15">
        <v>0</v>
      </c>
      <c r="AY161" s="42">
        <v>1</v>
      </c>
      <c r="AZ161" s="42">
        <v>0</v>
      </c>
      <c r="BA161" s="42">
        <v>0</v>
      </c>
      <c r="BB161" s="42">
        <v>0</v>
      </c>
      <c r="BC161" s="42">
        <v>0</v>
      </c>
      <c r="BD161" s="42">
        <v>0</v>
      </c>
      <c r="BE161" s="42">
        <v>0</v>
      </c>
      <c r="BF161" s="42">
        <v>0</v>
      </c>
      <c r="BG161" s="42">
        <v>0</v>
      </c>
      <c r="BH161" s="42">
        <v>0</v>
      </c>
      <c r="BI161" s="42">
        <v>0</v>
      </c>
      <c r="BJ161" s="37">
        <v>0</v>
      </c>
    </row>
    <row r="162" spans="1:62" ht="22.5" x14ac:dyDescent="0.25">
      <c r="A162" s="45" t="s">
        <v>382</v>
      </c>
      <c r="B162" s="45" t="s">
        <v>383</v>
      </c>
      <c r="C162" s="15">
        <v>7</v>
      </c>
      <c r="D162" s="15">
        <v>0</v>
      </c>
      <c r="E162" s="15">
        <v>0</v>
      </c>
      <c r="F162" s="15">
        <v>1</v>
      </c>
      <c r="G162" s="15">
        <v>0</v>
      </c>
      <c r="H162" s="15">
        <v>1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3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1</v>
      </c>
      <c r="V162" s="15">
        <v>0</v>
      </c>
      <c r="W162" s="15">
        <v>0</v>
      </c>
      <c r="X162" s="15">
        <v>0</v>
      </c>
      <c r="Y162" s="15">
        <v>0</v>
      </c>
      <c r="Z162" s="15">
        <v>2</v>
      </c>
      <c r="AA162" s="15">
        <v>1</v>
      </c>
      <c r="AB162" s="15">
        <v>0</v>
      </c>
      <c r="AC162" s="15">
        <v>0</v>
      </c>
      <c r="AD162" s="15">
        <v>1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1</v>
      </c>
      <c r="AL162" s="15">
        <v>0</v>
      </c>
      <c r="AM162" s="15">
        <v>8</v>
      </c>
      <c r="AN162" s="15">
        <v>1</v>
      </c>
      <c r="AO162" s="15">
        <v>0</v>
      </c>
      <c r="AP162" s="15">
        <v>2</v>
      </c>
      <c r="AQ162" s="15">
        <v>1</v>
      </c>
      <c r="AR162" s="15">
        <v>0</v>
      </c>
      <c r="AS162" s="15">
        <v>0</v>
      </c>
      <c r="AT162" s="15">
        <v>0</v>
      </c>
      <c r="AU162" s="15">
        <v>0</v>
      </c>
      <c r="AV162" s="15">
        <v>0</v>
      </c>
      <c r="AW162" s="15">
        <v>0</v>
      </c>
      <c r="AX162" s="15">
        <v>0</v>
      </c>
      <c r="AY162" s="42">
        <v>16</v>
      </c>
      <c r="AZ162" s="42">
        <v>1</v>
      </c>
      <c r="BA162" s="42">
        <v>0</v>
      </c>
      <c r="BB162" s="42">
        <v>4</v>
      </c>
      <c r="BC162" s="42">
        <v>1</v>
      </c>
      <c r="BD162" s="42">
        <v>1</v>
      </c>
      <c r="BE162" s="42">
        <v>1</v>
      </c>
      <c r="BF162" s="42">
        <v>0</v>
      </c>
      <c r="BG162" s="42">
        <v>0</v>
      </c>
      <c r="BH162" s="42">
        <v>0</v>
      </c>
      <c r="BI162" s="42">
        <v>1</v>
      </c>
      <c r="BJ162" s="37">
        <v>5</v>
      </c>
    </row>
    <row r="163" spans="1:62" x14ac:dyDescent="0.25">
      <c r="A163" s="45" t="s">
        <v>384</v>
      </c>
      <c r="B163" s="45" t="s">
        <v>385</v>
      </c>
      <c r="C163" s="15">
        <v>31</v>
      </c>
      <c r="D163" s="15">
        <v>0</v>
      </c>
      <c r="E163" s="15">
        <v>0</v>
      </c>
      <c r="F163" s="15">
        <v>3</v>
      </c>
      <c r="G163" s="15">
        <v>2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3</v>
      </c>
      <c r="O163" s="15">
        <v>20</v>
      </c>
      <c r="P163" s="15">
        <v>0</v>
      </c>
      <c r="Q163" s="15">
        <v>0</v>
      </c>
      <c r="R163" s="15">
        <v>4</v>
      </c>
      <c r="S163" s="15">
        <v>1</v>
      </c>
      <c r="T163" s="15">
        <v>1</v>
      </c>
      <c r="U163" s="15">
        <v>0</v>
      </c>
      <c r="V163" s="15">
        <v>0</v>
      </c>
      <c r="W163" s="15">
        <v>0</v>
      </c>
      <c r="X163" s="15">
        <v>1</v>
      </c>
      <c r="Y163" s="15">
        <v>0</v>
      </c>
      <c r="Z163" s="15">
        <v>4</v>
      </c>
      <c r="AA163" s="15">
        <v>34</v>
      </c>
      <c r="AB163" s="15">
        <v>0</v>
      </c>
      <c r="AC163" s="15">
        <v>0</v>
      </c>
      <c r="AD163" s="15">
        <v>10</v>
      </c>
      <c r="AE163" s="15">
        <v>1</v>
      </c>
      <c r="AF163" s="15">
        <v>0</v>
      </c>
      <c r="AG163" s="15">
        <v>0</v>
      </c>
      <c r="AH163" s="15">
        <v>0</v>
      </c>
      <c r="AI163" s="15">
        <v>0</v>
      </c>
      <c r="AJ163" s="15">
        <v>4</v>
      </c>
      <c r="AK163" s="15">
        <v>0</v>
      </c>
      <c r="AL163" s="15">
        <v>0</v>
      </c>
      <c r="AM163" s="15">
        <v>16</v>
      </c>
      <c r="AN163" s="15">
        <v>0</v>
      </c>
      <c r="AO163" s="15">
        <v>0</v>
      </c>
      <c r="AP163" s="15">
        <v>7</v>
      </c>
      <c r="AQ163" s="15">
        <v>3</v>
      </c>
      <c r="AR163" s="15">
        <v>0</v>
      </c>
      <c r="AS163" s="15">
        <v>0</v>
      </c>
      <c r="AT163" s="15">
        <v>0</v>
      </c>
      <c r="AU163" s="15">
        <v>0</v>
      </c>
      <c r="AV163" s="15">
        <v>0</v>
      </c>
      <c r="AW163" s="15">
        <v>0</v>
      </c>
      <c r="AX163" s="15">
        <v>4</v>
      </c>
      <c r="AY163" s="42">
        <v>101</v>
      </c>
      <c r="AZ163" s="42">
        <v>0</v>
      </c>
      <c r="BA163" s="42">
        <v>0</v>
      </c>
      <c r="BB163" s="42">
        <v>24</v>
      </c>
      <c r="BC163" s="42">
        <v>7</v>
      </c>
      <c r="BD163" s="42">
        <v>1</v>
      </c>
      <c r="BE163" s="42">
        <v>0</v>
      </c>
      <c r="BF163" s="42">
        <v>0</v>
      </c>
      <c r="BG163" s="42">
        <v>0</v>
      </c>
      <c r="BH163" s="42">
        <v>5</v>
      </c>
      <c r="BI163" s="42">
        <v>0</v>
      </c>
      <c r="BJ163" s="37">
        <v>11</v>
      </c>
    </row>
    <row r="164" spans="1:62" x14ac:dyDescent="0.25">
      <c r="A164" s="45" t="s">
        <v>386</v>
      </c>
      <c r="B164" s="45" t="s">
        <v>387</v>
      </c>
      <c r="C164" s="15">
        <v>1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1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2</v>
      </c>
      <c r="AN164" s="15">
        <v>0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  <c r="AT164" s="15">
        <v>0</v>
      </c>
      <c r="AU164" s="15">
        <v>0</v>
      </c>
      <c r="AV164" s="15">
        <v>0</v>
      </c>
      <c r="AW164" s="15">
        <v>0</v>
      </c>
      <c r="AX164" s="15">
        <v>0</v>
      </c>
      <c r="AY164" s="42">
        <v>4</v>
      </c>
      <c r="AZ164" s="42">
        <v>0</v>
      </c>
      <c r="BA164" s="42">
        <v>0</v>
      </c>
      <c r="BB164" s="42">
        <v>0</v>
      </c>
      <c r="BC164" s="42">
        <v>0</v>
      </c>
      <c r="BD164" s="42">
        <v>0</v>
      </c>
      <c r="BE164" s="42">
        <v>0</v>
      </c>
      <c r="BF164" s="42">
        <v>0</v>
      </c>
      <c r="BG164" s="42">
        <v>0</v>
      </c>
      <c r="BH164" s="42">
        <v>0</v>
      </c>
      <c r="BI164" s="42">
        <v>0</v>
      </c>
      <c r="BJ164" s="37">
        <v>0</v>
      </c>
    </row>
    <row r="165" spans="1:62" x14ac:dyDescent="0.25">
      <c r="A165" s="45" t="s">
        <v>388</v>
      </c>
      <c r="B165" s="45" t="s">
        <v>389</v>
      </c>
      <c r="C165" s="15">
        <v>4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6</v>
      </c>
      <c r="P165" s="15">
        <v>0</v>
      </c>
      <c r="Q165" s="15">
        <v>0</v>
      </c>
      <c r="R165" s="15">
        <v>1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6</v>
      </c>
      <c r="AB165" s="15">
        <v>0</v>
      </c>
      <c r="AC165" s="15">
        <v>0</v>
      </c>
      <c r="AD165" s="15">
        <v>0</v>
      </c>
      <c r="AE165" s="15">
        <v>1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10</v>
      </c>
      <c r="AN165" s="15">
        <v>0</v>
      </c>
      <c r="AO165" s="15">
        <v>1</v>
      </c>
      <c r="AP165" s="15">
        <v>0</v>
      </c>
      <c r="AQ165" s="15">
        <v>1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1</v>
      </c>
      <c r="AY165" s="42">
        <v>26</v>
      </c>
      <c r="AZ165" s="42">
        <v>0</v>
      </c>
      <c r="BA165" s="42">
        <v>1</v>
      </c>
      <c r="BB165" s="42">
        <v>1</v>
      </c>
      <c r="BC165" s="42">
        <v>2</v>
      </c>
      <c r="BD165" s="42">
        <v>0</v>
      </c>
      <c r="BE165" s="42">
        <v>0</v>
      </c>
      <c r="BF165" s="42">
        <v>0</v>
      </c>
      <c r="BG165" s="42">
        <v>0</v>
      </c>
      <c r="BH165" s="42">
        <v>0</v>
      </c>
      <c r="BI165" s="42">
        <v>0</v>
      </c>
      <c r="BJ165" s="37">
        <v>1</v>
      </c>
    </row>
    <row r="166" spans="1:62" x14ac:dyDescent="0.25">
      <c r="A166" s="45" t="s">
        <v>390</v>
      </c>
      <c r="B166" s="45" t="s">
        <v>391</v>
      </c>
      <c r="C166" s="15">
        <v>8</v>
      </c>
      <c r="D166" s="15">
        <v>0</v>
      </c>
      <c r="E166" s="15">
        <v>0</v>
      </c>
      <c r="F166" s="15">
        <v>1</v>
      </c>
      <c r="G166" s="15">
        <v>1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1</v>
      </c>
      <c r="O166" s="15">
        <v>6</v>
      </c>
      <c r="P166" s="15">
        <v>0</v>
      </c>
      <c r="Q166" s="15">
        <v>0</v>
      </c>
      <c r="R166" s="15">
        <v>2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9</v>
      </c>
      <c r="AB166" s="15">
        <v>0</v>
      </c>
      <c r="AC166" s="15">
        <v>0</v>
      </c>
      <c r="AD166" s="15">
        <v>0</v>
      </c>
      <c r="AE166" s="15">
        <v>12</v>
      </c>
      <c r="AF166" s="15">
        <v>0</v>
      </c>
      <c r="AG166" s="15">
        <v>0</v>
      </c>
      <c r="AH166" s="15">
        <v>0</v>
      </c>
      <c r="AI166" s="15">
        <v>0</v>
      </c>
      <c r="AJ166" s="15">
        <v>1</v>
      </c>
      <c r="AK166" s="15">
        <v>0</v>
      </c>
      <c r="AL166" s="15">
        <v>3</v>
      </c>
      <c r="AM166" s="15">
        <v>6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1</v>
      </c>
      <c r="AY166" s="42">
        <v>29</v>
      </c>
      <c r="AZ166" s="42">
        <v>0</v>
      </c>
      <c r="BA166" s="42">
        <v>0</v>
      </c>
      <c r="BB166" s="42">
        <v>3</v>
      </c>
      <c r="BC166" s="42">
        <v>13</v>
      </c>
      <c r="BD166" s="42">
        <v>0</v>
      </c>
      <c r="BE166" s="42">
        <v>0</v>
      </c>
      <c r="BF166" s="42">
        <v>0</v>
      </c>
      <c r="BG166" s="42">
        <v>0</v>
      </c>
      <c r="BH166" s="42">
        <v>1</v>
      </c>
      <c r="BI166" s="42">
        <v>0</v>
      </c>
      <c r="BJ166" s="37">
        <v>5</v>
      </c>
    </row>
    <row r="167" spans="1:62" x14ac:dyDescent="0.25">
      <c r="A167" s="122" t="s">
        <v>392</v>
      </c>
      <c r="B167" s="122"/>
      <c r="C167" s="44">
        <v>341</v>
      </c>
      <c r="D167" s="44">
        <v>1</v>
      </c>
      <c r="E167" s="44">
        <v>1</v>
      </c>
      <c r="F167" s="44">
        <v>168</v>
      </c>
      <c r="G167" s="44">
        <v>103</v>
      </c>
      <c r="H167" s="44">
        <v>1</v>
      </c>
      <c r="I167" s="44">
        <v>0</v>
      </c>
      <c r="J167" s="44">
        <v>0</v>
      </c>
      <c r="K167" s="44">
        <v>0</v>
      </c>
      <c r="L167" s="44">
        <v>11</v>
      </c>
      <c r="M167" s="44">
        <v>30</v>
      </c>
      <c r="N167" s="44">
        <v>78</v>
      </c>
      <c r="O167" s="44">
        <v>93</v>
      </c>
      <c r="P167" s="44">
        <v>1</v>
      </c>
      <c r="Q167" s="44">
        <v>1</v>
      </c>
      <c r="R167" s="44">
        <v>78</v>
      </c>
      <c r="S167" s="44">
        <v>44</v>
      </c>
      <c r="T167" s="44">
        <v>0</v>
      </c>
      <c r="U167" s="44">
        <v>0</v>
      </c>
      <c r="V167" s="44">
        <v>0</v>
      </c>
      <c r="W167" s="44">
        <v>0</v>
      </c>
      <c r="X167" s="44">
        <v>0</v>
      </c>
      <c r="Y167" s="44">
        <v>3</v>
      </c>
      <c r="Z167" s="44">
        <v>37</v>
      </c>
      <c r="AA167" s="44">
        <v>83</v>
      </c>
      <c r="AB167" s="44">
        <v>0</v>
      </c>
      <c r="AC167" s="44">
        <v>0</v>
      </c>
      <c r="AD167" s="44">
        <v>28</v>
      </c>
      <c r="AE167" s="44">
        <v>21</v>
      </c>
      <c r="AF167" s="44">
        <v>0</v>
      </c>
      <c r="AG167" s="44">
        <v>0</v>
      </c>
      <c r="AH167" s="44">
        <v>0</v>
      </c>
      <c r="AI167" s="44">
        <v>0</v>
      </c>
      <c r="AJ167" s="44">
        <v>0</v>
      </c>
      <c r="AK167" s="44">
        <v>1</v>
      </c>
      <c r="AL167" s="44">
        <v>19</v>
      </c>
      <c r="AM167" s="44">
        <v>449</v>
      </c>
      <c r="AN167" s="44">
        <v>6</v>
      </c>
      <c r="AO167" s="44">
        <v>5</v>
      </c>
      <c r="AP167" s="44">
        <v>153</v>
      </c>
      <c r="AQ167" s="44">
        <v>104</v>
      </c>
      <c r="AR167" s="44">
        <v>0</v>
      </c>
      <c r="AS167" s="44">
        <v>1</v>
      </c>
      <c r="AT167" s="44">
        <v>0</v>
      </c>
      <c r="AU167" s="44">
        <v>0</v>
      </c>
      <c r="AV167" s="44">
        <v>6</v>
      </c>
      <c r="AW167" s="44">
        <v>43</v>
      </c>
      <c r="AX167" s="44">
        <v>205</v>
      </c>
      <c r="AY167" s="44">
        <v>966</v>
      </c>
      <c r="AZ167" s="44">
        <v>8</v>
      </c>
      <c r="BA167" s="44">
        <v>7</v>
      </c>
      <c r="BB167" s="44">
        <v>427</v>
      </c>
      <c r="BC167" s="44">
        <v>272</v>
      </c>
      <c r="BD167" s="44">
        <v>1</v>
      </c>
      <c r="BE167" s="44">
        <v>1</v>
      </c>
      <c r="BF167" s="44">
        <v>0</v>
      </c>
      <c r="BG167" s="44">
        <v>0</v>
      </c>
      <c r="BH167" s="44">
        <v>17</v>
      </c>
      <c r="BI167" s="44">
        <v>77</v>
      </c>
      <c r="BJ167" s="44">
        <v>339</v>
      </c>
    </row>
    <row r="168" spans="1:62" ht="22.5" x14ac:dyDescent="0.25">
      <c r="A168" s="45" t="s">
        <v>393</v>
      </c>
      <c r="B168" s="45" t="s">
        <v>394</v>
      </c>
      <c r="C168" s="15">
        <v>28</v>
      </c>
      <c r="D168" s="15">
        <v>0</v>
      </c>
      <c r="E168" s="15">
        <v>0</v>
      </c>
      <c r="F168" s="15">
        <v>14</v>
      </c>
      <c r="G168" s="15">
        <v>2</v>
      </c>
      <c r="H168" s="15">
        <v>0</v>
      </c>
      <c r="I168" s="15">
        <v>0</v>
      </c>
      <c r="J168" s="15">
        <v>0</v>
      </c>
      <c r="K168" s="15">
        <v>0</v>
      </c>
      <c r="L168" s="15">
        <v>1</v>
      </c>
      <c r="M168" s="15">
        <v>1</v>
      </c>
      <c r="N168" s="15">
        <v>3</v>
      </c>
      <c r="O168" s="15">
        <v>9</v>
      </c>
      <c r="P168" s="15">
        <v>0</v>
      </c>
      <c r="Q168" s="15">
        <v>0</v>
      </c>
      <c r="R168" s="15">
        <v>4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6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66</v>
      </c>
      <c r="AN168" s="15">
        <v>0</v>
      </c>
      <c r="AO168" s="15">
        <v>0</v>
      </c>
      <c r="AP168" s="15">
        <v>11</v>
      </c>
      <c r="AQ168" s="15">
        <v>2</v>
      </c>
      <c r="AR168" s="15">
        <v>0</v>
      </c>
      <c r="AS168" s="15">
        <v>0</v>
      </c>
      <c r="AT168" s="15">
        <v>0</v>
      </c>
      <c r="AU168" s="15">
        <v>0</v>
      </c>
      <c r="AV168" s="15">
        <v>1</v>
      </c>
      <c r="AW168" s="15">
        <v>1</v>
      </c>
      <c r="AX168" s="15">
        <v>2</v>
      </c>
      <c r="AY168" s="42">
        <v>103</v>
      </c>
      <c r="AZ168" s="42">
        <v>0</v>
      </c>
      <c r="BA168" s="42">
        <v>0</v>
      </c>
      <c r="BB168" s="42">
        <v>35</v>
      </c>
      <c r="BC168" s="42">
        <v>4</v>
      </c>
      <c r="BD168" s="42">
        <v>0</v>
      </c>
      <c r="BE168" s="42">
        <v>0</v>
      </c>
      <c r="BF168" s="42">
        <v>0</v>
      </c>
      <c r="BG168" s="42">
        <v>0</v>
      </c>
      <c r="BH168" s="42">
        <v>2</v>
      </c>
      <c r="BI168" s="42">
        <v>2</v>
      </c>
      <c r="BJ168" s="37">
        <v>5</v>
      </c>
    </row>
    <row r="169" spans="1:62" ht="22.5" x14ac:dyDescent="0.25">
      <c r="A169" s="45" t="s">
        <v>395</v>
      </c>
      <c r="B169" s="45" t="s">
        <v>396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  <c r="AT169" s="15">
        <v>0</v>
      </c>
      <c r="AU169" s="15">
        <v>0</v>
      </c>
      <c r="AV169" s="15">
        <v>0</v>
      </c>
      <c r="AW169" s="15">
        <v>0</v>
      </c>
      <c r="AX169" s="15">
        <v>0</v>
      </c>
      <c r="AY169" s="42">
        <v>0</v>
      </c>
      <c r="AZ169" s="42">
        <v>0</v>
      </c>
      <c r="BA169" s="42">
        <v>0</v>
      </c>
      <c r="BB169" s="42">
        <v>0</v>
      </c>
      <c r="BC169" s="42">
        <v>0</v>
      </c>
      <c r="BD169" s="42">
        <v>0</v>
      </c>
      <c r="BE169" s="42">
        <v>0</v>
      </c>
      <c r="BF169" s="42">
        <v>0</v>
      </c>
      <c r="BG169" s="42">
        <v>0</v>
      </c>
      <c r="BH169" s="42">
        <v>0</v>
      </c>
      <c r="BI169" s="42">
        <v>0</v>
      </c>
      <c r="BJ169" s="37">
        <v>0</v>
      </c>
    </row>
    <row r="170" spans="1:62" x14ac:dyDescent="0.25">
      <c r="A170" s="45" t="s">
        <v>397</v>
      </c>
      <c r="B170" s="45" t="s">
        <v>398</v>
      </c>
      <c r="C170" s="15">
        <v>1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1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42">
        <v>2</v>
      </c>
      <c r="AZ170" s="42">
        <v>0</v>
      </c>
      <c r="BA170" s="42">
        <v>0</v>
      </c>
      <c r="BB170" s="42">
        <v>0</v>
      </c>
      <c r="BC170" s="42">
        <v>0</v>
      </c>
      <c r="BD170" s="42">
        <v>0</v>
      </c>
      <c r="BE170" s="42">
        <v>0</v>
      </c>
      <c r="BF170" s="42">
        <v>0</v>
      </c>
      <c r="BG170" s="42">
        <v>0</v>
      </c>
      <c r="BH170" s="42">
        <v>0</v>
      </c>
      <c r="BI170" s="42">
        <v>0</v>
      </c>
      <c r="BJ170" s="37">
        <v>0</v>
      </c>
    </row>
    <row r="171" spans="1:62" ht="22.5" x14ac:dyDescent="0.25">
      <c r="A171" s="45" t="s">
        <v>399</v>
      </c>
      <c r="B171" s="45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  <c r="AT171" s="15">
        <v>0</v>
      </c>
      <c r="AU171" s="15">
        <v>0</v>
      </c>
      <c r="AV171" s="15">
        <v>0</v>
      </c>
      <c r="AW171" s="15">
        <v>0</v>
      </c>
      <c r="AX171" s="15">
        <v>0</v>
      </c>
      <c r="AY171" s="42">
        <v>0</v>
      </c>
      <c r="AZ171" s="42">
        <v>0</v>
      </c>
      <c r="BA171" s="42">
        <v>0</v>
      </c>
      <c r="BB171" s="42">
        <v>0</v>
      </c>
      <c r="BC171" s="42">
        <v>0</v>
      </c>
      <c r="BD171" s="42">
        <v>0</v>
      </c>
      <c r="BE171" s="42">
        <v>0</v>
      </c>
      <c r="BF171" s="42">
        <v>0</v>
      </c>
      <c r="BG171" s="42">
        <v>0</v>
      </c>
      <c r="BH171" s="42">
        <v>0</v>
      </c>
      <c r="BI171" s="42">
        <v>0</v>
      </c>
      <c r="BJ171" s="37">
        <v>0</v>
      </c>
    </row>
    <row r="172" spans="1:62" x14ac:dyDescent="0.25">
      <c r="A172" s="45" t="s">
        <v>401</v>
      </c>
      <c r="B172" s="45" t="s">
        <v>402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1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1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5">
        <v>0</v>
      </c>
      <c r="AY172" s="42">
        <v>0</v>
      </c>
      <c r="AZ172" s="42">
        <v>0</v>
      </c>
      <c r="BA172" s="42">
        <v>0</v>
      </c>
      <c r="BB172" s="42">
        <v>1</v>
      </c>
      <c r="BC172" s="42">
        <v>0</v>
      </c>
      <c r="BD172" s="42">
        <v>0</v>
      </c>
      <c r="BE172" s="42">
        <v>0</v>
      </c>
      <c r="BF172" s="42">
        <v>0</v>
      </c>
      <c r="BG172" s="42">
        <v>0</v>
      </c>
      <c r="BH172" s="42">
        <v>0</v>
      </c>
      <c r="BI172" s="42">
        <v>0</v>
      </c>
      <c r="BJ172" s="37">
        <v>1</v>
      </c>
    </row>
    <row r="173" spans="1:62" x14ac:dyDescent="0.25">
      <c r="A173" s="45" t="s">
        <v>403</v>
      </c>
      <c r="B173" s="45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5">
        <v>0</v>
      </c>
      <c r="AY173" s="42">
        <v>0</v>
      </c>
      <c r="AZ173" s="42">
        <v>0</v>
      </c>
      <c r="BA173" s="42">
        <v>0</v>
      </c>
      <c r="BB173" s="42">
        <v>0</v>
      </c>
      <c r="BC173" s="42">
        <v>0</v>
      </c>
      <c r="BD173" s="42">
        <v>0</v>
      </c>
      <c r="BE173" s="42">
        <v>0</v>
      </c>
      <c r="BF173" s="42">
        <v>0</v>
      </c>
      <c r="BG173" s="42">
        <v>0</v>
      </c>
      <c r="BH173" s="42">
        <v>0</v>
      </c>
      <c r="BI173" s="42">
        <v>0</v>
      </c>
      <c r="BJ173" s="37">
        <v>0</v>
      </c>
    </row>
    <row r="174" spans="1:62" ht="22.5" x14ac:dyDescent="0.25">
      <c r="A174" s="45" t="s">
        <v>405</v>
      </c>
      <c r="B174" s="45" t="s">
        <v>406</v>
      </c>
      <c r="C174" s="15">
        <v>170</v>
      </c>
      <c r="D174" s="15">
        <v>1</v>
      </c>
      <c r="E174" s="15">
        <v>0</v>
      </c>
      <c r="F174" s="15">
        <v>83</v>
      </c>
      <c r="G174" s="15">
        <v>61</v>
      </c>
      <c r="H174" s="15">
        <v>1</v>
      </c>
      <c r="I174" s="15">
        <v>0</v>
      </c>
      <c r="J174" s="15">
        <v>0</v>
      </c>
      <c r="K174" s="15">
        <v>0</v>
      </c>
      <c r="L174" s="15">
        <v>0</v>
      </c>
      <c r="M174" s="15">
        <v>26</v>
      </c>
      <c r="N174" s="15">
        <v>46</v>
      </c>
      <c r="O174" s="15">
        <v>53</v>
      </c>
      <c r="P174" s="15">
        <v>0</v>
      </c>
      <c r="Q174" s="15">
        <v>0</v>
      </c>
      <c r="R174" s="15">
        <v>52</v>
      </c>
      <c r="S174" s="15">
        <v>24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3</v>
      </c>
      <c r="Z174" s="15">
        <v>22</v>
      </c>
      <c r="AA174" s="15">
        <v>49</v>
      </c>
      <c r="AB174" s="15">
        <v>0</v>
      </c>
      <c r="AC174" s="15">
        <v>0</v>
      </c>
      <c r="AD174" s="15">
        <v>10</v>
      </c>
      <c r="AE174" s="15">
        <v>7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1</v>
      </c>
      <c r="AL174" s="15">
        <v>9</v>
      </c>
      <c r="AM174" s="15">
        <v>193</v>
      </c>
      <c r="AN174" s="15">
        <v>1</v>
      </c>
      <c r="AO174" s="15">
        <v>1</v>
      </c>
      <c r="AP174" s="15">
        <v>97</v>
      </c>
      <c r="AQ174" s="15">
        <v>74</v>
      </c>
      <c r="AR174" s="15">
        <v>0</v>
      </c>
      <c r="AS174" s="15">
        <v>0</v>
      </c>
      <c r="AT174" s="15">
        <v>0</v>
      </c>
      <c r="AU174" s="15">
        <v>0</v>
      </c>
      <c r="AV174" s="15">
        <v>5</v>
      </c>
      <c r="AW174" s="15">
        <v>38</v>
      </c>
      <c r="AX174" s="15">
        <v>147</v>
      </c>
      <c r="AY174" s="42">
        <v>465</v>
      </c>
      <c r="AZ174" s="42">
        <v>2</v>
      </c>
      <c r="BA174" s="42">
        <v>1</v>
      </c>
      <c r="BB174" s="42">
        <v>242</v>
      </c>
      <c r="BC174" s="42">
        <v>166</v>
      </c>
      <c r="BD174" s="42">
        <v>1</v>
      </c>
      <c r="BE174" s="42">
        <v>0</v>
      </c>
      <c r="BF174" s="42">
        <v>0</v>
      </c>
      <c r="BG174" s="42">
        <v>0</v>
      </c>
      <c r="BH174" s="42">
        <v>5</v>
      </c>
      <c r="BI174" s="42">
        <v>68</v>
      </c>
      <c r="BJ174" s="37">
        <v>224</v>
      </c>
    </row>
    <row r="175" spans="1:62" ht="22.5" x14ac:dyDescent="0.25">
      <c r="A175" s="45" t="s">
        <v>407</v>
      </c>
      <c r="B175" s="45" t="s">
        <v>408</v>
      </c>
      <c r="C175" s="15">
        <v>91</v>
      </c>
      <c r="D175" s="15">
        <v>0</v>
      </c>
      <c r="E175" s="15">
        <v>1</v>
      </c>
      <c r="F175" s="15">
        <v>49</v>
      </c>
      <c r="G175" s="15">
        <v>33</v>
      </c>
      <c r="H175" s="15">
        <v>0</v>
      </c>
      <c r="I175" s="15">
        <v>0</v>
      </c>
      <c r="J175" s="15">
        <v>0</v>
      </c>
      <c r="K175" s="15">
        <v>0</v>
      </c>
      <c r="L175" s="15">
        <v>9</v>
      </c>
      <c r="M175" s="15">
        <v>1</v>
      </c>
      <c r="N175" s="15">
        <v>20</v>
      </c>
      <c r="O175" s="15">
        <v>25</v>
      </c>
      <c r="P175" s="15">
        <v>1</v>
      </c>
      <c r="Q175" s="15">
        <v>1</v>
      </c>
      <c r="R175" s="15">
        <v>18</v>
      </c>
      <c r="S175" s="15">
        <v>20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13</v>
      </c>
      <c r="AA175" s="15">
        <v>19</v>
      </c>
      <c r="AB175" s="15">
        <v>0</v>
      </c>
      <c r="AC175" s="15">
        <v>0</v>
      </c>
      <c r="AD175" s="15">
        <v>9</v>
      </c>
      <c r="AE175" s="15">
        <v>13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9</v>
      </c>
      <c r="AM175" s="15">
        <v>156</v>
      </c>
      <c r="AN175" s="15">
        <v>5</v>
      </c>
      <c r="AO175" s="15">
        <v>4</v>
      </c>
      <c r="AP175" s="15">
        <v>33</v>
      </c>
      <c r="AQ175" s="15">
        <v>26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>
        <v>3</v>
      </c>
      <c r="AX175" s="15">
        <v>54</v>
      </c>
      <c r="AY175" s="42">
        <v>291</v>
      </c>
      <c r="AZ175" s="42">
        <v>6</v>
      </c>
      <c r="BA175" s="42">
        <v>6</v>
      </c>
      <c r="BB175" s="42">
        <v>109</v>
      </c>
      <c r="BC175" s="42">
        <v>92</v>
      </c>
      <c r="BD175" s="42">
        <v>0</v>
      </c>
      <c r="BE175" s="42">
        <v>0</v>
      </c>
      <c r="BF175" s="42">
        <v>0</v>
      </c>
      <c r="BG175" s="42">
        <v>0</v>
      </c>
      <c r="BH175" s="42">
        <v>9</v>
      </c>
      <c r="BI175" s="42">
        <v>4</v>
      </c>
      <c r="BJ175" s="37">
        <v>96</v>
      </c>
    </row>
    <row r="176" spans="1:62" x14ac:dyDescent="0.25">
      <c r="A176" s="45" t="s">
        <v>409</v>
      </c>
      <c r="B176" s="45" t="s">
        <v>410</v>
      </c>
      <c r="C176" s="15">
        <v>51</v>
      </c>
      <c r="D176" s="15">
        <v>0</v>
      </c>
      <c r="E176" s="15">
        <v>0</v>
      </c>
      <c r="F176" s="15">
        <v>22</v>
      </c>
      <c r="G176" s="15">
        <v>7</v>
      </c>
      <c r="H176" s="15">
        <v>0</v>
      </c>
      <c r="I176" s="15">
        <v>0</v>
      </c>
      <c r="J176" s="15">
        <v>0</v>
      </c>
      <c r="K176" s="15">
        <v>0</v>
      </c>
      <c r="L176" s="15">
        <v>1</v>
      </c>
      <c r="M176" s="15">
        <v>2</v>
      </c>
      <c r="N176" s="15">
        <v>8</v>
      </c>
      <c r="O176" s="15">
        <v>6</v>
      </c>
      <c r="P176" s="15">
        <v>0</v>
      </c>
      <c r="Q176" s="15">
        <v>0</v>
      </c>
      <c r="R176" s="15">
        <v>4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1</v>
      </c>
      <c r="AA176" s="15">
        <v>15</v>
      </c>
      <c r="AB176" s="15">
        <v>0</v>
      </c>
      <c r="AC176" s="15">
        <v>0</v>
      </c>
      <c r="AD176" s="15">
        <v>3</v>
      </c>
      <c r="AE176" s="15">
        <v>1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1</v>
      </c>
      <c r="AM176" s="15">
        <v>33</v>
      </c>
      <c r="AN176" s="15">
        <v>0</v>
      </c>
      <c r="AO176" s="15">
        <v>0</v>
      </c>
      <c r="AP176" s="15">
        <v>11</v>
      </c>
      <c r="AQ176" s="15">
        <v>2</v>
      </c>
      <c r="AR176" s="15">
        <v>0</v>
      </c>
      <c r="AS176" s="15">
        <v>1</v>
      </c>
      <c r="AT176" s="15">
        <v>0</v>
      </c>
      <c r="AU176" s="15">
        <v>0</v>
      </c>
      <c r="AV176" s="15">
        <v>0</v>
      </c>
      <c r="AW176" s="15">
        <v>1</v>
      </c>
      <c r="AX176" s="15">
        <v>2</v>
      </c>
      <c r="AY176" s="42">
        <v>105</v>
      </c>
      <c r="AZ176" s="42">
        <v>0</v>
      </c>
      <c r="BA176" s="42">
        <v>0</v>
      </c>
      <c r="BB176" s="42">
        <v>40</v>
      </c>
      <c r="BC176" s="42">
        <v>10</v>
      </c>
      <c r="BD176" s="42">
        <v>0</v>
      </c>
      <c r="BE176" s="42">
        <v>1</v>
      </c>
      <c r="BF176" s="42">
        <v>0</v>
      </c>
      <c r="BG176" s="42">
        <v>0</v>
      </c>
      <c r="BH176" s="42">
        <v>1</v>
      </c>
      <c r="BI176" s="42">
        <v>3</v>
      </c>
      <c r="BJ176" s="37">
        <v>12</v>
      </c>
    </row>
    <row r="177" spans="1:62" ht="22.5" x14ac:dyDescent="0.25">
      <c r="A177" s="45" t="s">
        <v>411</v>
      </c>
      <c r="B177" s="45" t="s">
        <v>412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1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>
        <v>0</v>
      </c>
      <c r="AX177" s="15">
        <v>0</v>
      </c>
      <c r="AY177" s="42">
        <v>0</v>
      </c>
      <c r="AZ177" s="42">
        <v>0</v>
      </c>
      <c r="BA177" s="42">
        <v>0</v>
      </c>
      <c r="BB177" s="42">
        <v>0</v>
      </c>
      <c r="BC177" s="42">
        <v>0</v>
      </c>
      <c r="BD177" s="42">
        <v>0</v>
      </c>
      <c r="BE177" s="42">
        <v>0</v>
      </c>
      <c r="BF177" s="42">
        <v>0</v>
      </c>
      <c r="BG177" s="42">
        <v>0</v>
      </c>
      <c r="BH177" s="42">
        <v>0</v>
      </c>
      <c r="BI177" s="42">
        <v>0</v>
      </c>
      <c r="BJ177" s="37">
        <v>1</v>
      </c>
    </row>
    <row r="178" spans="1:62" x14ac:dyDescent="0.25">
      <c r="A178" s="45" t="s">
        <v>413</v>
      </c>
      <c r="B178" s="45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>
        <v>0</v>
      </c>
      <c r="AX178" s="15">
        <v>0</v>
      </c>
      <c r="AY178" s="42">
        <v>0</v>
      </c>
      <c r="AZ178" s="42">
        <v>0</v>
      </c>
      <c r="BA178" s="42">
        <v>0</v>
      </c>
      <c r="BB178" s="42">
        <v>0</v>
      </c>
      <c r="BC178" s="42">
        <v>0</v>
      </c>
      <c r="BD178" s="42">
        <v>0</v>
      </c>
      <c r="BE178" s="42">
        <v>0</v>
      </c>
      <c r="BF178" s="42">
        <v>0</v>
      </c>
      <c r="BG178" s="42">
        <v>0</v>
      </c>
      <c r="BH178" s="42">
        <v>0</v>
      </c>
      <c r="BI178" s="42">
        <v>0</v>
      </c>
      <c r="BJ178" s="37">
        <v>0</v>
      </c>
    </row>
    <row r="179" spans="1:62" x14ac:dyDescent="0.25">
      <c r="A179" s="122" t="s">
        <v>415</v>
      </c>
      <c r="B179" s="122"/>
      <c r="C179" s="44">
        <v>946</v>
      </c>
      <c r="D179" s="44">
        <v>1875</v>
      </c>
      <c r="E179" s="44">
        <v>1739</v>
      </c>
      <c r="F179" s="44">
        <v>399</v>
      </c>
      <c r="G179" s="44">
        <v>396</v>
      </c>
      <c r="H179" s="44">
        <v>0</v>
      </c>
      <c r="I179" s="44">
        <v>4</v>
      </c>
      <c r="J179" s="44">
        <v>0</v>
      </c>
      <c r="K179" s="44">
        <v>0</v>
      </c>
      <c r="L179" s="44">
        <v>5</v>
      </c>
      <c r="M179" s="44">
        <v>0</v>
      </c>
      <c r="N179" s="44">
        <v>2093</v>
      </c>
      <c r="O179" s="44">
        <v>231</v>
      </c>
      <c r="P179" s="44">
        <v>599</v>
      </c>
      <c r="Q179" s="44">
        <v>510</v>
      </c>
      <c r="R179" s="44">
        <v>135</v>
      </c>
      <c r="S179" s="44">
        <v>112</v>
      </c>
      <c r="T179" s="44">
        <v>0</v>
      </c>
      <c r="U179" s="44">
        <v>0</v>
      </c>
      <c r="V179" s="44">
        <v>0</v>
      </c>
      <c r="W179" s="44">
        <v>0</v>
      </c>
      <c r="X179" s="44">
        <v>0</v>
      </c>
      <c r="Y179" s="44">
        <v>0</v>
      </c>
      <c r="Z179" s="44">
        <v>624</v>
      </c>
      <c r="AA179" s="44">
        <v>212</v>
      </c>
      <c r="AB179" s="44">
        <v>659</v>
      </c>
      <c r="AC179" s="44">
        <v>601</v>
      </c>
      <c r="AD179" s="44">
        <v>80</v>
      </c>
      <c r="AE179" s="44">
        <v>89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683</v>
      </c>
      <c r="AM179" s="44">
        <v>875</v>
      </c>
      <c r="AN179" s="44">
        <v>2247</v>
      </c>
      <c r="AO179" s="44">
        <v>1890</v>
      </c>
      <c r="AP179" s="44">
        <v>279</v>
      </c>
      <c r="AQ179" s="44">
        <v>218</v>
      </c>
      <c r="AR179" s="44">
        <v>0</v>
      </c>
      <c r="AS179" s="44">
        <v>0</v>
      </c>
      <c r="AT179" s="44">
        <v>0</v>
      </c>
      <c r="AU179" s="44">
        <v>0</v>
      </c>
      <c r="AV179" s="44">
        <v>1</v>
      </c>
      <c r="AW179" s="44">
        <v>1</v>
      </c>
      <c r="AX179" s="44">
        <v>2342</v>
      </c>
      <c r="AY179" s="44">
        <v>2264</v>
      </c>
      <c r="AZ179" s="44">
        <v>5380</v>
      </c>
      <c r="BA179" s="44">
        <v>4740</v>
      </c>
      <c r="BB179" s="44">
        <v>893</v>
      </c>
      <c r="BC179" s="44">
        <v>815</v>
      </c>
      <c r="BD179" s="44">
        <v>0</v>
      </c>
      <c r="BE179" s="44">
        <v>4</v>
      </c>
      <c r="BF179" s="44">
        <v>0</v>
      </c>
      <c r="BG179" s="44">
        <v>0</v>
      </c>
      <c r="BH179" s="44">
        <v>6</v>
      </c>
      <c r="BI179" s="44">
        <v>1</v>
      </c>
      <c r="BJ179" s="44">
        <v>5742</v>
      </c>
    </row>
    <row r="180" spans="1:62" ht="22.5" x14ac:dyDescent="0.25">
      <c r="A180" s="45" t="s">
        <v>416</v>
      </c>
      <c r="B180" s="45" t="s">
        <v>417</v>
      </c>
      <c r="C180" s="15">
        <v>2</v>
      </c>
      <c r="D180" s="15">
        <v>3</v>
      </c>
      <c r="E180" s="15">
        <v>3</v>
      </c>
      <c r="F180" s="15">
        <v>1</v>
      </c>
      <c r="G180" s="15">
        <v>2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4</v>
      </c>
      <c r="O180" s="15">
        <v>5</v>
      </c>
      <c r="P180" s="15">
        <v>6</v>
      </c>
      <c r="Q180" s="15">
        <v>3</v>
      </c>
      <c r="R180" s="15">
        <v>1</v>
      </c>
      <c r="S180" s="15">
        <v>1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8</v>
      </c>
      <c r="AA180" s="15">
        <v>0</v>
      </c>
      <c r="AB180" s="15">
        <v>3</v>
      </c>
      <c r="AC180" s="15">
        <v>2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2</v>
      </c>
      <c r="AM180" s="15">
        <v>24</v>
      </c>
      <c r="AN180" s="15">
        <v>7</v>
      </c>
      <c r="AO180" s="15">
        <v>11</v>
      </c>
      <c r="AP180" s="15">
        <v>2</v>
      </c>
      <c r="AQ180" s="15">
        <v>2</v>
      </c>
      <c r="AR180" s="15">
        <v>0</v>
      </c>
      <c r="AS180" s="15">
        <v>0</v>
      </c>
      <c r="AT180" s="15">
        <v>0</v>
      </c>
      <c r="AU180" s="15">
        <v>0</v>
      </c>
      <c r="AV180" s="15">
        <v>0</v>
      </c>
      <c r="AW180" s="15">
        <v>0</v>
      </c>
      <c r="AX180" s="15">
        <v>11</v>
      </c>
      <c r="AY180" s="42">
        <v>31</v>
      </c>
      <c r="AZ180" s="42">
        <v>19</v>
      </c>
      <c r="BA180" s="42">
        <v>19</v>
      </c>
      <c r="BB180" s="42">
        <v>4</v>
      </c>
      <c r="BC180" s="42">
        <v>5</v>
      </c>
      <c r="BD180" s="42">
        <v>0</v>
      </c>
      <c r="BE180" s="42">
        <v>0</v>
      </c>
      <c r="BF180" s="42">
        <v>0</v>
      </c>
      <c r="BG180" s="42">
        <v>0</v>
      </c>
      <c r="BH180" s="42">
        <v>0</v>
      </c>
      <c r="BI180" s="42">
        <v>0</v>
      </c>
      <c r="BJ180" s="37">
        <v>25</v>
      </c>
    </row>
    <row r="181" spans="1:62" ht="22.5" x14ac:dyDescent="0.25">
      <c r="A181" s="45" t="s">
        <v>418</v>
      </c>
      <c r="B181" s="45" t="s">
        <v>419</v>
      </c>
      <c r="C181" s="15">
        <v>578</v>
      </c>
      <c r="D181" s="15">
        <v>1001</v>
      </c>
      <c r="E181" s="15">
        <v>948</v>
      </c>
      <c r="F181" s="15">
        <v>220</v>
      </c>
      <c r="G181" s="15">
        <v>196</v>
      </c>
      <c r="H181" s="15">
        <v>0</v>
      </c>
      <c r="I181" s="15">
        <v>0</v>
      </c>
      <c r="J181" s="15">
        <v>0</v>
      </c>
      <c r="K181" s="15">
        <v>0</v>
      </c>
      <c r="L181" s="15">
        <v>3</v>
      </c>
      <c r="M181" s="15">
        <v>0</v>
      </c>
      <c r="N181" s="15">
        <v>1105</v>
      </c>
      <c r="O181" s="15">
        <v>126</v>
      </c>
      <c r="P181" s="15">
        <v>362</v>
      </c>
      <c r="Q181" s="15">
        <v>329</v>
      </c>
      <c r="R181" s="15">
        <v>71</v>
      </c>
      <c r="S181" s="15">
        <v>51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382</v>
      </c>
      <c r="AA181" s="15">
        <v>136</v>
      </c>
      <c r="AB181" s="15">
        <v>332</v>
      </c>
      <c r="AC181" s="15">
        <v>307</v>
      </c>
      <c r="AD181" s="15">
        <v>46</v>
      </c>
      <c r="AE181" s="15">
        <v>51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326</v>
      </c>
      <c r="AM181" s="15">
        <v>492</v>
      </c>
      <c r="AN181" s="15">
        <v>1209</v>
      </c>
      <c r="AO181" s="15">
        <v>1066</v>
      </c>
      <c r="AP181" s="15">
        <v>138</v>
      </c>
      <c r="AQ181" s="15">
        <v>89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0</v>
      </c>
      <c r="AX181" s="15">
        <v>1261</v>
      </c>
      <c r="AY181" s="42">
        <v>1332</v>
      </c>
      <c r="AZ181" s="42">
        <v>2904</v>
      </c>
      <c r="BA181" s="42">
        <v>2650</v>
      </c>
      <c r="BB181" s="42">
        <v>475</v>
      </c>
      <c r="BC181" s="42">
        <v>387</v>
      </c>
      <c r="BD181" s="42">
        <v>0</v>
      </c>
      <c r="BE181" s="42">
        <v>0</v>
      </c>
      <c r="BF181" s="42">
        <v>0</v>
      </c>
      <c r="BG181" s="42">
        <v>0</v>
      </c>
      <c r="BH181" s="42">
        <v>3</v>
      </c>
      <c r="BI181" s="42">
        <v>0</v>
      </c>
      <c r="BJ181" s="37">
        <v>3074</v>
      </c>
    </row>
    <row r="182" spans="1:62" x14ac:dyDescent="0.25">
      <c r="A182" s="45" t="s">
        <v>420</v>
      </c>
      <c r="B182" s="45" t="s">
        <v>421</v>
      </c>
      <c r="C182" s="15">
        <v>51</v>
      </c>
      <c r="D182" s="15">
        <v>12</v>
      </c>
      <c r="E182" s="15">
        <v>15</v>
      </c>
      <c r="F182" s="15">
        <v>30</v>
      </c>
      <c r="G182" s="15">
        <v>36</v>
      </c>
      <c r="H182" s="15">
        <v>0</v>
      </c>
      <c r="I182" s="15">
        <v>2</v>
      </c>
      <c r="J182" s="15">
        <v>0</v>
      </c>
      <c r="K182" s="15">
        <v>0</v>
      </c>
      <c r="L182" s="15">
        <v>0</v>
      </c>
      <c r="M182" s="15">
        <v>0</v>
      </c>
      <c r="N182" s="15">
        <v>41</v>
      </c>
      <c r="O182" s="15">
        <v>22</v>
      </c>
      <c r="P182" s="15">
        <v>12</v>
      </c>
      <c r="Q182" s="15">
        <v>7</v>
      </c>
      <c r="R182" s="15">
        <v>11</v>
      </c>
      <c r="S182" s="15">
        <v>9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15</v>
      </c>
      <c r="AA182" s="15">
        <v>4</v>
      </c>
      <c r="AB182" s="15">
        <v>0</v>
      </c>
      <c r="AC182" s="15">
        <v>4</v>
      </c>
      <c r="AD182" s="15">
        <v>3</v>
      </c>
      <c r="AE182" s="15">
        <v>3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30</v>
      </c>
      <c r="AM182" s="15">
        <v>50</v>
      </c>
      <c r="AN182" s="15">
        <v>17</v>
      </c>
      <c r="AO182" s="15">
        <v>17</v>
      </c>
      <c r="AP182" s="15">
        <v>12</v>
      </c>
      <c r="AQ182" s="15">
        <v>17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0</v>
      </c>
      <c r="AX182" s="15">
        <v>44</v>
      </c>
      <c r="AY182" s="42">
        <v>127</v>
      </c>
      <c r="AZ182" s="42">
        <v>41</v>
      </c>
      <c r="BA182" s="42">
        <v>43</v>
      </c>
      <c r="BB182" s="42">
        <v>56</v>
      </c>
      <c r="BC182" s="42">
        <v>65</v>
      </c>
      <c r="BD182" s="42">
        <v>0</v>
      </c>
      <c r="BE182" s="42">
        <v>2</v>
      </c>
      <c r="BF182" s="42">
        <v>0</v>
      </c>
      <c r="BG182" s="42">
        <v>0</v>
      </c>
      <c r="BH182" s="42">
        <v>0</v>
      </c>
      <c r="BI182" s="42">
        <v>0</v>
      </c>
      <c r="BJ182" s="37">
        <v>130</v>
      </c>
    </row>
    <row r="183" spans="1:62" ht="22.5" x14ac:dyDescent="0.25">
      <c r="A183" s="45" t="s">
        <v>422</v>
      </c>
      <c r="B183" s="45" t="s">
        <v>423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2</v>
      </c>
      <c r="O183" s="15">
        <v>0</v>
      </c>
      <c r="P183" s="15">
        <v>0</v>
      </c>
      <c r="Q183" s="15">
        <v>0</v>
      </c>
      <c r="R183" s="15">
        <v>2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1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1</v>
      </c>
      <c r="AN183" s="15">
        <v>0</v>
      </c>
      <c r="AO183" s="15">
        <v>0</v>
      </c>
      <c r="AP183" s="15">
        <v>0</v>
      </c>
      <c r="AQ183" s="15">
        <v>0</v>
      </c>
      <c r="AR183" s="15">
        <v>0</v>
      </c>
      <c r="AS183" s="15">
        <v>0</v>
      </c>
      <c r="AT183" s="15">
        <v>0</v>
      </c>
      <c r="AU183" s="15">
        <v>0</v>
      </c>
      <c r="AV183" s="15">
        <v>1</v>
      </c>
      <c r="AW183" s="15">
        <v>0</v>
      </c>
      <c r="AX183" s="15">
        <v>0</v>
      </c>
      <c r="AY183" s="42">
        <v>1</v>
      </c>
      <c r="AZ183" s="42">
        <v>1</v>
      </c>
      <c r="BA183" s="42">
        <v>0</v>
      </c>
      <c r="BB183" s="42">
        <v>2</v>
      </c>
      <c r="BC183" s="42">
        <v>0</v>
      </c>
      <c r="BD183" s="42">
        <v>0</v>
      </c>
      <c r="BE183" s="42">
        <v>0</v>
      </c>
      <c r="BF183" s="42">
        <v>0</v>
      </c>
      <c r="BG183" s="42">
        <v>0</v>
      </c>
      <c r="BH183" s="42">
        <v>1</v>
      </c>
      <c r="BI183" s="42">
        <v>0</v>
      </c>
      <c r="BJ183" s="37">
        <v>2</v>
      </c>
    </row>
    <row r="184" spans="1:62" ht="22.5" x14ac:dyDescent="0.25">
      <c r="A184" s="45" t="s">
        <v>424</v>
      </c>
      <c r="B184" s="45" t="s">
        <v>425</v>
      </c>
      <c r="C184" s="15">
        <v>24</v>
      </c>
      <c r="D184" s="15">
        <v>23</v>
      </c>
      <c r="E184" s="15">
        <v>36</v>
      </c>
      <c r="F184" s="15">
        <v>7</v>
      </c>
      <c r="G184" s="15">
        <v>17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74</v>
      </c>
      <c r="O184" s="15">
        <v>8</v>
      </c>
      <c r="P184" s="15">
        <v>13</v>
      </c>
      <c r="Q184" s="15">
        <v>8</v>
      </c>
      <c r="R184" s="15">
        <v>5</v>
      </c>
      <c r="S184" s="15">
        <v>6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21</v>
      </c>
      <c r="AA184" s="15">
        <v>6</v>
      </c>
      <c r="AB184" s="15">
        <v>18</v>
      </c>
      <c r="AC184" s="15">
        <v>7</v>
      </c>
      <c r="AD184" s="15">
        <v>6</v>
      </c>
      <c r="AE184" s="15">
        <v>5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22</v>
      </c>
      <c r="AM184" s="15">
        <v>32</v>
      </c>
      <c r="AN184" s="15">
        <v>46</v>
      </c>
      <c r="AO184" s="15">
        <v>50</v>
      </c>
      <c r="AP184" s="15">
        <v>15</v>
      </c>
      <c r="AQ184" s="15">
        <v>20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5">
        <v>92</v>
      </c>
      <c r="AY184" s="42">
        <v>70</v>
      </c>
      <c r="AZ184" s="42">
        <v>100</v>
      </c>
      <c r="BA184" s="42">
        <v>101</v>
      </c>
      <c r="BB184" s="42">
        <v>33</v>
      </c>
      <c r="BC184" s="42">
        <v>48</v>
      </c>
      <c r="BD184" s="42">
        <v>0</v>
      </c>
      <c r="BE184" s="42">
        <v>0</v>
      </c>
      <c r="BF184" s="42">
        <v>0</v>
      </c>
      <c r="BG184" s="42">
        <v>0</v>
      </c>
      <c r="BH184" s="42">
        <v>0</v>
      </c>
      <c r="BI184" s="42">
        <v>0</v>
      </c>
      <c r="BJ184" s="37">
        <v>209</v>
      </c>
    </row>
    <row r="185" spans="1:62" x14ac:dyDescent="0.25">
      <c r="A185" s="45" t="s">
        <v>426</v>
      </c>
      <c r="B185" s="45" t="s">
        <v>427</v>
      </c>
      <c r="C185" s="15">
        <v>255</v>
      </c>
      <c r="D185" s="15">
        <v>831</v>
      </c>
      <c r="E185" s="15">
        <v>736</v>
      </c>
      <c r="F185" s="15">
        <v>139</v>
      </c>
      <c r="G185" s="15">
        <v>144</v>
      </c>
      <c r="H185" s="15">
        <v>0</v>
      </c>
      <c r="I185" s="15">
        <v>2</v>
      </c>
      <c r="J185" s="15">
        <v>0</v>
      </c>
      <c r="K185" s="15">
        <v>0</v>
      </c>
      <c r="L185" s="15">
        <v>2</v>
      </c>
      <c r="M185" s="15">
        <v>0</v>
      </c>
      <c r="N185" s="15">
        <v>866</v>
      </c>
      <c r="O185" s="15">
        <v>68</v>
      </c>
      <c r="P185" s="15">
        <v>205</v>
      </c>
      <c r="Q185" s="15">
        <v>163</v>
      </c>
      <c r="R185" s="15">
        <v>45</v>
      </c>
      <c r="S185" s="15">
        <v>45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198</v>
      </c>
      <c r="AA185" s="15">
        <v>59</v>
      </c>
      <c r="AB185" s="15">
        <v>304</v>
      </c>
      <c r="AC185" s="15">
        <v>281</v>
      </c>
      <c r="AD185" s="15">
        <v>24</v>
      </c>
      <c r="AE185" s="15">
        <v>30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303</v>
      </c>
      <c r="AM185" s="15">
        <v>264</v>
      </c>
      <c r="AN185" s="15">
        <v>962</v>
      </c>
      <c r="AO185" s="15">
        <v>745</v>
      </c>
      <c r="AP185" s="15">
        <v>112</v>
      </c>
      <c r="AQ185" s="15">
        <v>90</v>
      </c>
      <c r="AR185" s="15">
        <v>0</v>
      </c>
      <c r="AS185" s="15">
        <v>0</v>
      </c>
      <c r="AT185" s="15">
        <v>0</v>
      </c>
      <c r="AU185" s="15">
        <v>0</v>
      </c>
      <c r="AV185" s="15">
        <v>0</v>
      </c>
      <c r="AW185" s="15">
        <v>1</v>
      </c>
      <c r="AX185" s="15">
        <v>933</v>
      </c>
      <c r="AY185" s="42">
        <v>646</v>
      </c>
      <c r="AZ185" s="42">
        <v>2302</v>
      </c>
      <c r="BA185" s="42">
        <v>1925</v>
      </c>
      <c r="BB185" s="42">
        <v>320</v>
      </c>
      <c r="BC185" s="42">
        <v>309</v>
      </c>
      <c r="BD185" s="42">
        <v>0</v>
      </c>
      <c r="BE185" s="42">
        <v>2</v>
      </c>
      <c r="BF185" s="42">
        <v>0</v>
      </c>
      <c r="BG185" s="42">
        <v>0</v>
      </c>
      <c r="BH185" s="42">
        <v>2</v>
      </c>
      <c r="BI185" s="42">
        <v>1</v>
      </c>
      <c r="BJ185" s="37">
        <v>2300</v>
      </c>
    </row>
    <row r="186" spans="1:62" ht="22.5" x14ac:dyDescent="0.25">
      <c r="A186" s="45" t="s">
        <v>428</v>
      </c>
      <c r="B186" s="45" t="s">
        <v>429</v>
      </c>
      <c r="C186" s="15">
        <v>36</v>
      </c>
      <c r="D186" s="15">
        <v>5</v>
      </c>
      <c r="E186" s="15">
        <v>1</v>
      </c>
      <c r="F186" s="15">
        <v>2</v>
      </c>
      <c r="G186" s="15">
        <v>1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1</v>
      </c>
      <c r="O186" s="15">
        <v>2</v>
      </c>
      <c r="P186" s="15">
        <v>1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7</v>
      </c>
      <c r="AB186" s="15">
        <v>1</v>
      </c>
      <c r="AC186" s="15">
        <v>0</v>
      </c>
      <c r="AD186" s="15">
        <v>1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12</v>
      </c>
      <c r="AN186" s="15">
        <v>6</v>
      </c>
      <c r="AO186" s="15">
        <v>1</v>
      </c>
      <c r="AP186" s="15">
        <v>0</v>
      </c>
      <c r="AQ186" s="15">
        <v>0</v>
      </c>
      <c r="AR186" s="15">
        <v>0</v>
      </c>
      <c r="AS186" s="15">
        <v>0</v>
      </c>
      <c r="AT186" s="15">
        <v>0</v>
      </c>
      <c r="AU186" s="15">
        <v>0</v>
      </c>
      <c r="AV186" s="15">
        <v>0</v>
      </c>
      <c r="AW186" s="15">
        <v>0</v>
      </c>
      <c r="AX186" s="15">
        <v>1</v>
      </c>
      <c r="AY186" s="42">
        <v>57</v>
      </c>
      <c r="AZ186" s="42">
        <v>13</v>
      </c>
      <c r="BA186" s="42">
        <v>2</v>
      </c>
      <c r="BB186" s="42">
        <v>3</v>
      </c>
      <c r="BC186" s="42">
        <v>1</v>
      </c>
      <c r="BD186" s="42">
        <v>0</v>
      </c>
      <c r="BE186" s="42">
        <v>0</v>
      </c>
      <c r="BF186" s="42">
        <v>0</v>
      </c>
      <c r="BG186" s="42">
        <v>0</v>
      </c>
      <c r="BH186" s="42">
        <v>0</v>
      </c>
      <c r="BI186" s="42">
        <v>0</v>
      </c>
      <c r="BJ186" s="37">
        <v>2</v>
      </c>
    </row>
    <row r="187" spans="1:62" x14ac:dyDescent="0.25">
      <c r="A187" s="122" t="s">
        <v>430</v>
      </c>
      <c r="B187" s="122"/>
      <c r="C187" s="44">
        <v>333</v>
      </c>
      <c r="D187" s="44">
        <v>2</v>
      </c>
      <c r="E187" s="44">
        <v>6</v>
      </c>
      <c r="F187" s="44">
        <v>63</v>
      </c>
      <c r="G187" s="44">
        <v>69</v>
      </c>
      <c r="H187" s="44">
        <v>0</v>
      </c>
      <c r="I187" s="44">
        <v>1</v>
      </c>
      <c r="J187" s="44">
        <v>0</v>
      </c>
      <c r="K187" s="44">
        <v>0</v>
      </c>
      <c r="L187" s="44">
        <v>23</v>
      </c>
      <c r="M187" s="44">
        <v>0</v>
      </c>
      <c r="N187" s="44">
        <v>62</v>
      </c>
      <c r="O187" s="44">
        <v>73</v>
      </c>
      <c r="P187" s="44">
        <v>2</v>
      </c>
      <c r="Q187" s="44">
        <v>2</v>
      </c>
      <c r="R187" s="44">
        <v>19</v>
      </c>
      <c r="S187" s="44">
        <v>14</v>
      </c>
      <c r="T187" s="44">
        <v>0</v>
      </c>
      <c r="U187" s="44">
        <v>0</v>
      </c>
      <c r="V187" s="44">
        <v>0</v>
      </c>
      <c r="W187" s="44">
        <v>0</v>
      </c>
      <c r="X187" s="44">
        <v>0</v>
      </c>
      <c r="Y187" s="44">
        <v>0</v>
      </c>
      <c r="Z187" s="44">
        <v>21</v>
      </c>
      <c r="AA187" s="44">
        <v>88</v>
      </c>
      <c r="AB187" s="44">
        <v>2</v>
      </c>
      <c r="AC187" s="44">
        <v>1</v>
      </c>
      <c r="AD187" s="44">
        <v>8</v>
      </c>
      <c r="AE187" s="44">
        <v>11</v>
      </c>
      <c r="AF187" s="44">
        <v>0</v>
      </c>
      <c r="AG187" s="44">
        <v>0</v>
      </c>
      <c r="AH187" s="44">
        <v>0</v>
      </c>
      <c r="AI187" s="44">
        <v>0</v>
      </c>
      <c r="AJ187" s="44">
        <v>18</v>
      </c>
      <c r="AK187" s="44">
        <v>0</v>
      </c>
      <c r="AL187" s="44">
        <v>8</v>
      </c>
      <c r="AM187" s="44">
        <v>390</v>
      </c>
      <c r="AN187" s="44">
        <v>12</v>
      </c>
      <c r="AO187" s="44">
        <v>14</v>
      </c>
      <c r="AP187" s="44">
        <v>60</v>
      </c>
      <c r="AQ187" s="44">
        <v>54</v>
      </c>
      <c r="AR187" s="44">
        <v>0</v>
      </c>
      <c r="AS187" s="44">
        <v>1</v>
      </c>
      <c r="AT187" s="44">
        <v>0</v>
      </c>
      <c r="AU187" s="44">
        <v>0</v>
      </c>
      <c r="AV187" s="44">
        <v>24</v>
      </c>
      <c r="AW187" s="44">
        <v>0</v>
      </c>
      <c r="AX187" s="44">
        <v>76</v>
      </c>
      <c r="AY187" s="44">
        <v>884</v>
      </c>
      <c r="AZ187" s="44">
        <v>18</v>
      </c>
      <c r="BA187" s="44">
        <v>23</v>
      </c>
      <c r="BB187" s="44">
        <v>150</v>
      </c>
      <c r="BC187" s="44">
        <v>148</v>
      </c>
      <c r="BD187" s="44">
        <v>0</v>
      </c>
      <c r="BE187" s="44">
        <v>2</v>
      </c>
      <c r="BF187" s="44">
        <v>0</v>
      </c>
      <c r="BG187" s="44">
        <v>0</v>
      </c>
      <c r="BH187" s="44">
        <v>65</v>
      </c>
      <c r="BI187" s="44">
        <v>0</v>
      </c>
      <c r="BJ187" s="44">
        <v>167</v>
      </c>
    </row>
    <row r="188" spans="1:62" x14ac:dyDescent="0.25">
      <c r="A188" s="45" t="s">
        <v>431</v>
      </c>
      <c r="B188" s="45" t="s">
        <v>432</v>
      </c>
      <c r="C188" s="15">
        <v>23</v>
      </c>
      <c r="D188" s="15">
        <v>0</v>
      </c>
      <c r="E188" s="15">
        <v>0</v>
      </c>
      <c r="F188" s="15">
        <v>2</v>
      </c>
      <c r="G188" s="15">
        <v>1</v>
      </c>
      <c r="H188" s="15">
        <v>0</v>
      </c>
      <c r="I188" s="15">
        <v>1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1</v>
      </c>
      <c r="P188" s="15">
        <v>0</v>
      </c>
      <c r="Q188" s="15">
        <v>0</v>
      </c>
      <c r="R188" s="15">
        <v>3</v>
      </c>
      <c r="S188" s="15">
        <v>1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1</v>
      </c>
      <c r="AA188" s="15">
        <v>2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15">
        <v>11</v>
      </c>
      <c r="AN188" s="15">
        <v>0</v>
      </c>
      <c r="AO188" s="15">
        <v>0</v>
      </c>
      <c r="AP188" s="15">
        <v>1</v>
      </c>
      <c r="AQ188" s="15">
        <v>1</v>
      </c>
      <c r="AR188" s="15">
        <v>0</v>
      </c>
      <c r="AS188" s="15">
        <v>1</v>
      </c>
      <c r="AT188" s="15">
        <v>0</v>
      </c>
      <c r="AU188" s="15">
        <v>0</v>
      </c>
      <c r="AV188" s="15">
        <v>0</v>
      </c>
      <c r="AW188" s="15">
        <v>0</v>
      </c>
      <c r="AX188" s="15">
        <v>4</v>
      </c>
      <c r="AY188" s="42">
        <v>37</v>
      </c>
      <c r="AZ188" s="42">
        <v>0</v>
      </c>
      <c r="BA188" s="42">
        <v>0</v>
      </c>
      <c r="BB188" s="42">
        <v>6</v>
      </c>
      <c r="BC188" s="42">
        <v>3</v>
      </c>
      <c r="BD188" s="42">
        <v>0</v>
      </c>
      <c r="BE188" s="42">
        <v>2</v>
      </c>
      <c r="BF188" s="42">
        <v>0</v>
      </c>
      <c r="BG188" s="42">
        <v>0</v>
      </c>
      <c r="BH188" s="42">
        <v>0</v>
      </c>
      <c r="BI188" s="42">
        <v>0</v>
      </c>
      <c r="BJ188" s="37">
        <v>5</v>
      </c>
    </row>
    <row r="189" spans="1:62" x14ac:dyDescent="0.25">
      <c r="A189" s="45" t="s">
        <v>433</v>
      </c>
      <c r="B189" s="45" t="s">
        <v>434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1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0</v>
      </c>
      <c r="AU189" s="15">
        <v>0</v>
      </c>
      <c r="AV189" s="15">
        <v>0</v>
      </c>
      <c r="AW189" s="15">
        <v>0</v>
      </c>
      <c r="AX189" s="15">
        <v>0</v>
      </c>
      <c r="AY189" s="42">
        <v>0</v>
      </c>
      <c r="AZ189" s="42">
        <v>0</v>
      </c>
      <c r="BA189" s="42">
        <v>0</v>
      </c>
      <c r="BB189" s="42">
        <v>0</v>
      </c>
      <c r="BC189" s="42">
        <v>0</v>
      </c>
      <c r="BD189" s="42">
        <v>0</v>
      </c>
      <c r="BE189" s="42">
        <v>0</v>
      </c>
      <c r="BF189" s="42">
        <v>0</v>
      </c>
      <c r="BG189" s="42">
        <v>0</v>
      </c>
      <c r="BH189" s="42">
        <v>0</v>
      </c>
      <c r="BI189" s="42">
        <v>0</v>
      </c>
      <c r="BJ189" s="37">
        <v>1</v>
      </c>
    </row>
    <row r="190" spans="1:62" x14ac:dyDescent="0.25">
      <c r="A190" s="45" t="s">
        <v>435</v>
      </c>
      <c r="B190" s="45" t="s">
        <v>436</v>
      </c>
      <c r="C190" s="15">
        <v>104</v>
      </c>
      <c r="D190" s="15">
        <v>1</v>
      </c>
      <c r="E190" s="15">
        <v>4</v>
      </c>
      <c r="F190" s="15">
        <v>29</v>
      </c>
      <c r="G190" s="15">
        <v>26</v>
      </c>
      <c r="H190" s="15">
        <v>0</v>
      </c>
      <c r="I190" s="15">
        <v>0</v>
      </c>
      <c r="J190" s="15">
        <v>0</v>
      </c>
      <c r="K190" s="15">
        <v>0</v>
      </c>
      <c r="L190" s="15">
        <v>17</v>
      </c>
      <c r="M190" s="15">
        <v>0</v>
      </c>
      <c r="N190" s="15">
        <v>26</v>
      </c>
      <c r="O190" s="15">
        <v>28</v>
      </c>
      <c r="P190" s="15">
        <v>1</v>
      </c>
      <c r="Q190" s="15">
        <v>2</v>
      </c>
      <c r="R190" s="15">
        <v>4</v>
      </c>
      <c r="S190" s="15">
        <v>6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5">
        <v>8</v>
      </c>
      <c r="AA190" s="15">
        <v>36</v>
      </c>
      <c r="AB190" s="15">
        <v>1</v>
      </c>
      <c r="AC190" s="15">
        <v>1</v>
      </c>
      <c r="AD190" s="15">
        <v>2</v>
      </c>
      <c r="AE190" s="15">
        <v>4</v>
      </c>
      <c r="AF190" s="15">
        <v>0</v>
      </c>
      <c r="AG190" s="15">
        <v>0</v>
      </c>
      <c r="AH190" s="15">
        <v>0</v>
      </c>
      <c r="AI190" s="15">
        <v>0</v>
      </c>
      <c r="AJ190" s="15">
        <v>14</v>
      </c>
      <c r="AK190" s="15">
        <v>0</v>
      </c>
      <c r="AL190" s="15">
        <v>5</v>
      </c>
      <c r="AM190" s="15">
        <v>122</v>
      </c>
      <c r="AN190" s="15">
        <v>3</v>
      </c>
      <c r="AO190" s="15">
        <v>4</v>
      </c>
      <c r="AP190" s="15">
        <v>29</v>
      </c>
      <c r="AQ190" s="15">
        <v>9</v>
      </c>
      <c r="AR190" s="15">
        <v>0</v>
      </c>
      <c r="AS190" s="15">
        <v>0</v>
      </c>
      <c r="AT190" s="15">
        <v>0</v>
      </c>
      <c r="AU190" s="15">
        <v>0</v>
      </c>
      <c r="AV190" s="15">
        <v>8</v>
      </c>
      <c r="AW190" s="15">
        <v>0</v>
      </c>
      <c r="AX190" s="15">
        <v>22</v>
      </c>
      <c r="AY190" s="42">
        <v>290</v>
      </c>
      <c r="AZ190" s="42">
        <v>6</v>
      </c>
      <c r="BA190" s="42">
        <v>11</v>
      </c>
      <c r="BB190" s="42">
        <v>64</v>
      </c>
      <c r="BC190" s="42">
        <v>45</v>
      </c>
      <c r="BD190" s="42">
        <v>0</v>
      </c>
      <c r="BE190" s="42">
        <v>0</v>
      </c>
      <c r="BF190" s="42">
        <v>0</v>
      </c>
      <c r="BG190" s="42">
        <v>0</v>
      </c>
      <c r="BH190" s="42">
        <v>39</v>
      </c>
      <c r="BI190" s="42">
        <v>0</v>
      </c>
      <c r="BJ190" s="37">
        <v>61</v>
      </c>
    </row>
    <row r="191" spans="1:62" ht="22.5" x14ac:dyDescent="0.25">
      <c r="A191" s="45" t="s">
        <v>437</v>
      </c>
      <c r="B191" s="45" t="s">
        <v>438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1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14</v>
      </c>
      <c r="AN191" s="15">
        <v>1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  <c r="AT191" s="15">
        <v>0</v>
      </c>
      <c r="AU191" s="15">
        <v>0</v>
      </c>
      <c r="AV191" s="15">
        <v>0</v>
      </c>
      <c r="AW191" s="15">
        <v>0</v>
      </c>
      <c r="AX191" s="15">
        <v>0</v>
      </c>
      <c r="AY191" s="42">
        <v>14</v>
      </c>
      <c r="AZ191" s="42">
        <v>1</v>
      </c>
      <c r="BA191" s="42">
        <v>0</v>
      </c>
      <c r="BB191" s="42">
        <v>0</v>
      </c>
      <c r="BC191" s="42">
        <v>0</v>
      </c>
      <c r="BD191" s="42">
        <v>0</v>
      </c>
      <c r="BE191" s="42">
        <v>0</v>
      </c>
      <c r="BF191" s="42">
        <v>0</v>
      </c>
      <c r="BG191" s="42">
        <v>0</v>
      </c>
      <c r="BH191" s="42">
        <v>1</v>
      </c>
      <c r="BI191" s="42">
        <v>0</v>
      </c>
      <c r="BJ191" s="37">
        <v>0</v>
      </c>
    </row>
    <row r="192" spans="1:62" ht="33.75" x14ac:dyDescent="0.25">
      <c r="A192" s="45" t="s">
        <v>439</v>
      </c>
      <c r="B192" s="45" t="s">
        <v>440</v>
      </c>
      <c r="C192" s="15">
        <v>28</v>
      </c>
      <c r="D192" s="15">
        <v>1</v>
      </c>
      <c r="E192" s="15">
        <v>2</v>
      </c>
      <c r="F192" s="15">
        <v>10</v>
      </c>
      <c r="G192" s="15">
        <v>34</v>
      </c>
      <c r="H192" s="15">
        <v>0</v>
      </c>
      <c r="I192" s="15">
        <v>0</v>
      </c>
      <c r="J192" s="15">
        <v>0</v>
      </c>
      <c r="K192" s="15">
        <v>0</v>
      </c>
      <c r="L192" s="15">
        <v>1</v>
      </c>
      <c r="M192" s="15">
        <v>0</v>
      </c>
      <c r="N192" s="15">
        <v>19</v>
      </c>
      <c r="O192" s="15">
        <v>5</v>
      </c>
      <c r="P192" s="15">
        <v>0</v>
      </c>
      <c r="Q192" s="15">
        <v>0</v>
      </c>
      <c r="R192" s="15">
        <v>1</v>
      </c>
      <c r="S192" s="15">
        <v>3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5">
        <v>2</v>
      </c>
      <c r="AA192" s="15">
        <v>3</v>
      </c>
      <c r="AB192" s="15">
        <v>1</v>
      </c>
      <c r="AC192" s="15">
        <v>0</v>
      </c>
      <c r="AD192" s="15">
        <v>1</v>
      </c>
      <c r="AE192" s="15">
        <v>3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1</v>
      </c>
      <c r="AM192" s="15">
        <v>28</v>
      </c>
      <c r="AN192" s="15">
        <v>5</v>
      </c>
      <c r="AO192" s="15">
        <v>7</v>
      </c>
      <c r="AP192" s="15">
        <v>11</v>
      </c>
      <c r="AQ192" s="15">
        <v>33</v>
      </c>
      <c r="AR192" s="15">
        <v>0</v>
      </c>
      <c r="AS192" s="15">
        <v>0</v>
      </c>
      <c r="AT192" s="15">
        <v>0</v>
      </c>
      <c r="AU192" s="15">
        <v>0</v>
      </c>
      <c r="AV192" s="15">
        <v>1</v>
      </c>
      <c r="AW192" s="15">
        <v>0</v>
      </c>
      <c r="AX192" s="15">
        <v>35</v>
      </c>
      <c r="AY192" s="42">
        <v>64</v>
      </c>
      <c r="AZ192" s="42">
        <v>7</v>
      </c>
      <c r="BA192" s="42">
        <v>9</v>
      </c>
      <c r="BB192" s="42">
        <v>23</v>
      </c>
      <c r="BC192" s="42">
        <v>73</v>
      </c>
      <c r="BD192" s="42">
        <v>0</v>
      </c>
      <c r="BE192" s="42">
        <v>0</v>
      </c>
      <c r="BF192" s="42">
        <v>0</v>
      </c>
      <c r="BG192" s="42">
        <v>0</v>
      </c>
      <c r="BH192" s="42">
        <v>2</v>
      </c>
      <c r="BI192" s="42">
        <v>0</v>
      </c>
      <c r="BJ192" s="37">
        <v>57</v>
      </c>
    </row>
    <row r="193" spans="1:62" ht="22.5" x14ac:dyDescent="0.25">
      <c r="A193" s="45" t="s">
        <v>441</v>
      </c>
      <c r="B193" s="45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0</v>
      </c>
      <c r="AQ193" s="15">
        <v>0</v>
      </c>
      <c r="AR193" s="15">
        <v>0</v>
      </c>
      <c r="AS193" s="15">
        <v>0</v>
      </c>
      <c r="AT193" s="15">
        <v>0</v>
      </c>
      <c r="AU193" s="15">
        <v>0</v>
      </c>
      <c r="AV193" s="15">
        <v>0</v>
      </c>
      <c r="AW193" s="15">
        <v>0</v>
      </c>
      <c r="AX193" s="15">
        <v>0</v>
      </c>
      <c r="AY193" s="42">
        <v>0</v>
      </c>
      <c r="AZ193" s="42">
        <v>0</v>
      </c>
      <c r="BA193" s="42">
        <v>0</v>
      </c>
      <c r="BB193" s="42">
        <v>0</v>
      </c>
      <c r="BC193" s="42">
        <v>0</v>
      </c>
      <c r="BD193" s="42">
        <v>0</v>
      </c>
      <c r="BE193" s="42">
        <v>0</v>
      </c>
      <c r="BF193" s="42">
        <v>0</v>
      </c>
      <c r="BG193" s="42">
        <v>0</v>
      </c>
      <c r="BH193" s="42">
        <v>0</v>
      </c>
      <c r="BI193" s="42">
        <v>0</v>
      </c>
      <c r="BJ193" s="37">
        <v>0</v>
      </c>
    </row>
    <row r="194" spans="1:62" ht="22.5" x14ac:dyDescent="0.25">
      <c r="A194" s="45" t="s">
        <v>443</v>
      </c>
      <c r="B194" s="45" t="s">
        <v>444</v>
      </c>
      <c r="C194" s="15">
        <v>18</v>
      </c>
      <c r="D194" s="15">
        <v>0</v>
      </c>
      <c r="E194" s="15">
        <v>0</v>
      </c>
      <c r="F194" s="15">
        <v>5</v>
      </c>
      <c r="G194" s="15">
        <v>5</v>
      </c>
      <c r="H194" s="15">
        <v>0</v>
      </c>
      <c r="I194" s="15">
        <v>0</v>
      </c>
      <c r="J194" s="15">
        <v>0</v>
      </c>
      <c r="K194" s="15">
        <v>0</v>
      </c>
      <c r="L194" s="15">
        <v>2</v>
      </c>
      <c r="M194" s="15">
        <v>0</v>
      </c>
      <c r="N194" s="15">
        <v>7</v>
      </c>
      <c r="O194" s="15">
        <v>5</v>
      </c>
      <c r="P194" s="15">
        <v>0</v>
      </c>
      <c r="Q194" s="15">
        <v>0</v>
      </c>
      <c r="R194" s="15">
        <v>2</v>
      </c>
      <c r="S194" s="15">
        <v>3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7</v>
      </c>
      <c r="AA194" s="15">
        <v>22</v>
      </c>
      <c r="AB194" s="15">
        <v>0</v>
      </c>
      <c r="AC194" s="15">
        <v>0</v>
      </c>
      <c r="AD194" s="15">
        <v>3</v>
      </c>
      <c r="AE194" s="15">
        <v>2</v>
      </c>
      <c r="AF194" s="15">
        <v>0</v>
      </c>
      <c r="AG194" s="15">
        <v>0</v>
      </c>
      <c r="AH194" s="15">
        <v>0</v>
      </c>
      <c r="AI194" s="15">
        <v>0</v>
      </c>
      <c r="AJ194" s="15">
        <v>3</v>
      </c>
      <c r="AK194" s="15">
        <v>0</v>
      </c>
      <c r="AL194" s="15">
        <v>2</v>
      </c>
      <c r="AM194" s="15">
        <v>43</v>
      </c>
      <c r="AN194" s="15">
        <v>1</v>
      </c>
      <c r="AO194" s="15">
        <v>1</v>
      </c>
      <c r="AP194" s="15">
        <v>6</v>
      </c>
      <c r="AQ194" s="15">
        <v>4</v>
      </c>
      <c r="AR194" s="15">
        <v>0</v>
      </c>
      <c r="AS194" s="15">
        <v>0</v>
      </c>
      <c r="AT194" s="15">
        <v>0</v>
      </c>
      <c r="AU194" s="15">
        <v>0</v>
      </c>
      <c r="AV194" s="15">
        <v>7</v>
      </c>
      <c r="AW194" s="15">
        <v>0</v>
      </c>
      <c r="AX194" s="15">
        <v>10</v>
      </c>
      <c r="AY194" s="42">
        <v>88</v>
      </c>
      <c r="AZ194" s="42">
        <v>1</v>
      </c>
      <c r="BA194" s="42">
        <v>1</v>
      </c>
      <c r="BB194" s="42">
        <v>16</v>
      </c>
      <c r="BC194" s="42">
        <v>14</v>
      </c>
      <c r="BD194" s="42">
        <v>0</v>
      </c>
      <c r="BE194" s="42">
        <v>0</v>
      </c>
      <c r="BF194" s="42">
        <v>0</v>
      </c>
      <c r="BG194" s="42">
        <v>0</v>
      </c>
      <c r="BH194" s="42">
        <v>12</v>
      </c>
      <c r="BI194" s="42">
        <v>0</v>
      </c>
      <c r="BJ194" s="37">
        <v>26</v>
      </c>
    </row>
    <row r="195" spans="1:62" x14ac:dyDescent="0.25">
      <c r="A195" s="45" t="s">
        <v>445</v>
      </c>
      <c r="B195" s="45" t="s">
        <v>446</v>
      </c>
      <c r="C195" s="15">
        <v>3</v>
      </c>
      <c r="D195" s="15">
        <v>0</v>
      </c>
      <c r="E195" s="15">
        <v>0</v>
      </c>
      <c r="F195" s="15">
        <v>1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1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1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11</v>
      </c>
      <c r="AN195" s="15">
        <v>1</v>
      </c>
      <c r="AO195" s="15">
        <v>2</v>
      </c>
      <c r="AP195" s="15">
        <v>1</v>
      </c>
      <c r="AQ195" s="15">
        <v>5</v>
      </c>
      <c r="AR195" s="15">
        <v>0</v>
      </c>
      <c r="AS195" s="15">
        <v>0</v>
      </c>
      <c r="AT195" s="15">
        <v>0</v>
      </c>
      <c r="AU195" s="15">
        <v>0</v>
      </c>
      <c r="AV195" s="15">
        <v>7</v>
      </c>
      <c r="AW195" s="15">
        <v>0</v>
      </c>
      <c r="AX195" s="15">
        <v>4</v>
      </c>
      <c r="AY195" s="42">
        <v>15</v>
      </c>
      <c r="AZ195" s="42">
        <v>1</v>
      </c>
      <c r="BA195" s="42">
        <v>2</v>
      </c>
      <c r="BB195" s="42">
        <v>2</v>
      </c>
      <c r="BC195" s="42">
        <v>5</v>
      </c>
      <c r="BD195" s="42">
        <v>0</v>
      </c>
      <c r="BE195" s="42">
        <v>0</v>
      </c>
      <c r="BF195" s="42">
        <v>0</v>
      </c>
      <c r="BG195" s="42">
        <v>0</v>
      </c>
      <c r="BH195" s="42">
        <v>8</v>
      </c>
      <c r="BI195" s="42">
        <v>0</v>
      </c>
      <c r="BJ195" s="37">
        <v>4</v>
      </c>
    </row>
    <row r="196" spans="1:62" ht="22.5" x14ac:dyDescent="0.25">
      <c r="A196" s="45" t="s">
        <v>447</v>
      </c>
      <c r="B196" s="45" t="s">
        <v>448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  <c r="AT196" s="15">
        <v>0</v>
      </c>
      <c r="AU196" s="15">
        <v>0</v>
      </c>
      <c r="AV196" s="15">
        <v>0</v>
      </c>
      <c r="AW196" s="15">
        <v>0</v>
      </c>
      <c r="AX196" s="15">
        <v>0</v>
      </c>
      <c r="AY196" s="42">
        <v>0</v>
      </c>
      <c r="AZ196" s="42">
        <v>0</v>
      </c>
      <c r="BA196" s="42">
        <v>0</v>
      </c>
      <c r="BB196" s="42">
        <v>0</v>
      </c>
      <c r="BC196" s="42">
        <v>0</v>
      </c>
      <c r="BD196" s="42">
        <v>0</v>
      </c>
      <c r="BE196" s="42">
        <v>0</v>
      </c>
      <c r="BF196" s="42">
        <v>0</v>
      </c>
      <c r="BG196" s="42">
        <v>0</v>
      </c>
      <c r="BH196" s="42">
        <v>0</v>
      </c>
      <c r="BI196" s="42">
        <v>0</v>
      </c>
      <c r="BJ196" s="37">
        <v>0</v>
      </c>
    </row>
    <row r="197" spans="1:62" ht="22.5" x14ac:dyDescent="0.25">
      <c r="A197" s="45" t="s">
        <v>449</v>
      </c>
      <c r="B197" s="45" t="s">
        <v>450</v>
      </c>
      <c r="C197" s="15">
        <v>5</v>
      </c>
      <c r="D197" s="15">
        <v>0</v>
      </c>
      <c r="E197" s="15">
        <v>0</v>
      </c>
      <c r="F197" s="15">
        <v>0</v>
      </c>
      <c r="G197" s="15">
        <v>2</v>
      </c>
      <c r="H197" s="15">
        <v>0</v>
      </c>
      <c r="I197" s="15">
        <v>0</v>
      </c>
      <c r="J197" s="15">
        <v>0</v>
      </c>
      <c r="K197" s="15">
        <v>0</v>
      </c>
      <c r="L197" s="15">
        <v>1</v>
      </c>
      <c r="M197" s="15">
        <v>0</v>
      </c>
      <c r="N197" s="15">
        <v>5</v>
      </c>
      <c r="O197" s="15">
        <v>2</v>
      </c>
      <c r="P197" s="15">
        <v>0</v>
      </c>
      <c r="Q197" s="15">
        <v>0</v>
      </c>
      <c r="R197" s="15">
        <v>2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2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4</v>
      </c>
      <c r="AN197" s="15">
        <v>0</v>
      </c>
      <c r="AO197" s="15">
        <v>0</v>
      </c>
      <c r="AP197" s="15">
        <v>0</v>
      </c>
      <c r="AQ197" s="15">
        <v>1</v>
      </c>
      <c r="AR197" s="15">
        <v>0</v>
      </c>
      <c r="AS197" s="15">
        <v>0</v>
      </c>
      <c r="AT197" s="15">
        <v>0</v>
      </c>
      <c r="AU197" s="15">
        <v>0</v>
      </c>
      <c r="AV197" s="15">
        <v>0</v>
      </c>
      <c r="AW197" s="15">
        <v>0</v>
      </c>
      <c r="AX197" s="15">
        <v>0</v>
      </c>
      <c r="AY197" s="42">
        <v>11</v>
      </c>
      <c r="AZ197" s="42">
        <v>0</v>
      </c>
      <c r="BA197" s="42">
        <v>0</v>
      </c>
      <c r="BB197" s="42">
        <v>2</v>
      </c>
      <c r="BC197" s="42">
        <v>3</v>
      </c>
      <c r="BD197" s="42">
        <v>0</v>
      </c>
      <c r="BE197" s="42">
        <v>0</v>
      </c>
      <c r="BF197" s="42">
        <v>0</v>
      </c>
      <c r="BG197" s="42">
        <v>0</v>
      </c>
      <c r="BH197" s="42">
        <v>1</v>
      </c>
      <c r="BI197" s="42">
        <v>0</v>
      </c>
      <c r="BJ197" s="37">
        <v>7</v>
      </c>
    </row>
    <row r="198" spans="1:62" x14ac:dyDescent="0.25">
      <c r="A198" s="45" t="s">
        <v>451</v>
      </c>
      <c r="B198" s="45" t="s">
        <v>452</v>
      </c>
      <c r="C198" s="15">
        <v>152</v>
      </c>
      <c r="D198" s="15">
        <v>0</v>
      </c>
      <c r="E198" s="15">
        <v>0</v>
      </c>
      <c r="F198" s="15">
        <v>12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31</v>
      </c>
      <c r="P198" s="15">
        <v>1</v>
      </c>
      <c r="Q198" s="15">
        <v>0</v>
      </c>
      <c r="R198" s="15">
        <v>5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1</v>
      </c>
      <c r="AA198" s="15">
        <v>23</v>
      </c>
      <c r="AB198" s="15">
        <v>0</v>
      </c>
      <c r="AC198" s="15">
        <v>0</v>
      </c>
      <c r="AD198" s="15">
        <v>2</v>
      </c>
      <c r="AE198" s="15">
        <v>2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15">
        <v>150</v>
      </c>
      <c r="AN198" s="15">
        <v>1</v>
      </c>
      <c r="AO198" s="15">
        <v>0</v>
      </c>
      <c r="AP198" s="15">
        <v>11</v>
      </c>
      <c r="AQ198" s="15">
        <v>1</v>
      </c>
      <c r="AR198" s="15">
        <v>0</v>
      </c>
      <c r="AS198" s="15">
        <v>0</v>
      </c>
      <c r="AT198" s="15">
        <v>0</v>
      </c>
      <c r="AU198" s="15">
        <v>0</v>
      </c>
      <c r="AV198" s="15">
        <v>0</v>
      </c>
      <c r="AW198" s="15">
        <v>0</v>
      </c>
      <c r="AX198" s="15">
        <v>1</v>
      </c>
      <c r="AY198" s="42">
        <v>356</v>
      </c>
      <c r="AZ198" s="42">
        <v>2</v>
      </c>
      <c r="BA198" s="42">
        <v>0</v>
      </c>
      <c r="BB198" s="42">
        <v>30</v>
      </c>
      <c r="BC198" s="42">
        <v>3</v>
      </c>
      <c r="BD198" s="42">
        <v>0</v>
      </c>
      <c r="BE198" s="42">
        <v>0</v>
      </c>
      <c r="BF198" s="42">
        <v>0</v>
      </c>
      <c r="BG198" s="42">
        <v>0</v>
      </c>
      <c r="BH198" s="42">
        <v>0</v>
      </c>
      <c r="BI198" s="42">
        <v>0</v>
      </c>
      <c r="BJ198" s="37">
        <v>2</v>
      </c>
    </row>
    <row r="199" spans="1:62" x14ac:dyDescent="0.25">
      <c r="A199" s="45" t="s">
        <v>453</v>
      </c>
      <c r="B199" s="45" t="s">
        <v>454</v>
      </c>
      <c r="C199" s="15">
        <v>0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1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  <c r="AX199" s="15">
        <v>0</v>
      </c>
      <c r="AY199" s="42">
        <v>1</v>
      </c>
      <c r="AZ199" s="42">
        <v>0</v>
      </c>
      <c r="BA199" s="42">
        <v>0</v>
      </c>
      <c r="BB199" s="42">
        <v>0</v>
      </c>
      <c r="BC199" s="42">
        <v>0</v>
      </c>
      <c r="BD199" s="42">
        <v>0</v>
      </c>
      <c r="BE199" s="42">
        <v>0</v>
      </c>
      <c r="BF199" s="42">
        <v>0</v>
      </c>
      <c r="BG199" s="42">
        <v>0</v>
      </c>
      <c r="BH199" s="42">
        <v>0</v>
      </c>
      <c r="BI199" s="42">
        <v>0</v>
      </c>
      <c r="BJ199" s="37">
        <v>0</v>
      </c>
    </row>
    <row r="200" spans="1:62" x14ac:dyDescent="0.25">
      <c r="A200" s="45" t="s">
        <v>455</v>
      </c>
      <c r="B200" s="45" t="s">
        <v>456</v>
      </c>
      <c r="C200" s="15">
        <v>0</v>
      </c>
      <c r="D200" s="15">
        <v>0</v>
      </c>
      <c r="E200" s="15">
        <v>0</v>
      </c>
      <c r="F200" s="15">
        <v>4</v>
      </c>
      <c r="G200" s="15">
        <v>1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2</v>
      </c>
      <c r="O200" s="15">
        <v>1</v>
      </c>
      <c r="P200" s="15">
        <v>0</v>
      </c>
      <c r="Q200" s="15">
        <v>0</v>
      </c>
      <c r="R200" s="15">
        <v>2</v>
      </c>
      <c r="S200" s="15">
        <v>1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1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1</v>
      </c>
      <c r="AK200" s="15">
        <v>0</v>
      </c>
      <c r="AL200" s="15">
        <v>0</v>
      </c>
      <c r="AM200" s="15">
        <v>3</v>
      </c>
      <c r="AN200" s="15">
        <v>0</v>
      </c>
      <c r="AO200" s="15">
        <v>0</v>
      </c>
      <c r="AP200" s="15">
        <v>1</v>
      </c>
      <c r="AQ200" s="15">
        <v>0</v>
      </c>
      <c r="AR200" s="15">
        <v>0</v>
      </c>
      <c r="AS200" s="15">
        <v>0</v>
      </c>
      <c r="AT200" s="15">
        <v>0</v>
      </c>
      <c r="AU200" s="15">
        <v>0</v>
      </c>
      <c r="AV200" s="15">
        <v>1</v>
      </c>
      <c r="AW200" s="15">
        <v>0</v>
      </c>
      <c r="AX200" s="15">
        <v>0</v>
      </c>
      <c r="AY200" s="42">
        <v>5</v>
      </c>
      <c r="AZ200" s="42">
        <v>0</v>
      </c>
      <c r="BA200" s="42">
        <v>0</v>
      </c>
      <c r="BB200" s="42">
        <v>7</v>
      </c>
      <c r="BC200" s="42">
        <v>2</v>
      </c>
      <c r="BD200" s="42">
        <v>0</v>
      </c>
      <c r="BE200" s="42">
        <v>0</v>
      </c>
      <c r="BF200" s="42">
        <v>0</v>
      </c>
      <c r="BG200" s="42">
        <v>0</v>
      </c>
      <c r="BH200" s="42">
        <v>2</v>
      </c>
      <c r="BI200" s="42">
        <v>0</v>
      </c>
      <c r="BJ200" s="37">
        <v>2</v>
      </c>
    </row>
    <row r="201" spans="1:62" ht="22.5" x14ac:dyDescent="0.25">
      <c r="A201" s="45" t="s">
        <v>457</v>
      </c>
      <c r="B201" s="45" t="s">
        <v>458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2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3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15">
        <v>0</v>
      </c>
      <c r="AT201" s="15">
        <v>0</v>
      </c>
      <c r="AU201" s="15">
        <v>0</v>
      </c>
      <c r="AV201" s="15">
        <v>0</v>
      </c>
      <c r="AW201" s="15">
        <v>0</v>
      </c>
      <c r="AX201" s="15">
        <v>0</v>
      </c>
      <c r="AY201" s="42">
        <v>3</v>
      </c>
      <c r="AZ201" s="42">
        <v>0</v>
      </c>
      <c r="BA201" s="42">
        <v>0</v>
      </c>
      <c r="BB201" s="42">
        <v>0</v>
      </c>
      <c r="BC201" s="42">
        <v>0</v>
      </c>
      <c r="BD201" s="42">
        <v>0</v>
      </c>
      <c r="BE201" s="42">
        <v>0</v>
      </c>
      <c r="BF201" s="42">
        <v>0</v>
      </c>
      <c r="BG201" s="42">
        <v>0</v>
      </c>
      <c r="BH201" s="42">
        <v>0</v>
      </c>
      <c r="BI201" s="42">
        <v>0</v>
      </c>
      <c r="BJ201" s="37">
        <v>2</v>
      </c>
    </row>
    <row r="202" spans="1:62" x14ac:dyDescent="0.25">
      <c r="A202" s="122" t="s">
        <v>459</v>
      </c>
      <c r="B202" s="122"/>
      <c r="C202" s="44">
        <v>56</v>
      </c>
      <c r="D202" s="44">
        <v>1</v>
      </c>
      <c r="E202" s="44">
        <v>3</v>
      </c>
      <c r="F202" s="44">
        <v>3</v>
      </c>
      <c r="G202" s="44">
        <v>5</v>
      </c>
      <c r="H202" s="44">
        <v>0</v>
      </c>
      <c r="I202" s="44">
        <v>0</v>
      </c>
      <c r="J202" s="44">
        <v>0</v>
      </c>
      <c r="K202" s="44">
        <v>0</v>
      </c>
      <c r="L202" s="44">
        <v>28</v>
      </c>
      <c r="M202" s="44">
        <v>0</v>
      </c>
      <c r="N202" s="44">
        <v>15</v>
      </c>
      <c r="O202" s="44">
        <v>17</v>
      </c>
      <c r="P202" s="44">
        <v>1</v>
      </c>
      <c r="Q202" s="44">
        <v>3</v>
      </c>
      <c r="R202" s="44">
        <v>7</v>
      </c>
      <c r="S202" s="44">
        <v>6</v>
      </c>
      <c r="T202" s="44">
        <v>0</v>
      </c>
      <c r="U202" s="44">
        <v>0</v>
      </c>
      <c r="V202" s="44">
        <v>1</v>
      </c>
      <c r="W202" s="44">
        <v>1</v>
      </c>
      <c r="X202" s="44">
        <v>13</v>
      </c>
      <c r="Y202" s="44">
        <v>0</v>
      </c>
      <c r="Z202" s="44">
        <v>2</v>
      </c>
      <c r="AA202" s="44">
        <v>12</v>
      </c>
      <c r="AB202" s="44">
        <v>0</v>
      </c>
      <c r="AC202" s="44">
        <v>0</v>
      </c>
      <c r="AD202" s="44">
        <v>1</v>
      </c>
      <c r="AE202" s="44">
        <v>0</v>
      </c>
      <c r="AF202" s="44">
        <v>0</v>
      </c>
      <c r="AG202" s="44">
        <v>0</v>
      </c>
      <c r="AH202" s="44">
        <v>0</v>
      </c>
      <c r="AI202" s="44">
        <v>0</v>
      </c>
      <c r="AJ202" s="44">
        <v>44</v>
      </c>
      <c r="AK202" s="44">
        <v>0</v>
      </c>
      <c r="AL202" s="44">
        <v>0</v>
      </c>
      <c r="AM202" s="44">
        <v>74</v>
      </c>
      <c r="AN202" s="44">
        <v>4</v>
      </c>
      <c r="AO202" s="44">
        <v>3</v>
      </c>
      <c r="AP202" s="44">
        <v>22</v>
      </c>
      <c r="AQ202" s="44">
        <v>14</v>
      </c>
      <c r="AR202" s="44">
        <v>0</v>
      </c>
      <c r="AS202" s="44">
        <v>0</v>
      </c>
      <c r="AT202" s="44">
        <v>0</v>
      </c>
      <c r="AU202" s="44">
        <v>0</v>
      </c>
      <c r="AV202" s="44">
        <v>24</v>
      </c>
      <c r="AW202" s="44">
        <v>0</v>
      </c>
      <c r="AX202" s="44">
        <v>10</v>
      </c>
      <c r="AY202" s="44">
        <v>159</v>
      </c>
      <c r="AZ202" s="44">
        <v>6</v>
      </c>
      <c r="BA202" s="44">
        <v>9</v>
      </c>
      <c r="BB202" s="44">
        <v>33</v>
      </c>
      <c r="BC202" s="44">
        <v>25</v>
      </c>
      <c r="BD202" s="44">
        <v>0</v>
      </c>
      <c r="BE202" s="44">
        <v>0</v>
      </c>
      <c r="BF202" s="44">
        <v>1</v>
      </c>
      <c r="BG202" s="44">
        <v>1</v>
      </c>
      <c r="BH202" s="44">
        <v>109</v>
      </c>
      <c r="BI202" s="44">
        <v>0</v>
      </c>
      <c r="BJ202" s="44">
        <v>27</v>
      </c>
    </row>
    <row r="203" spans="1:62" x14ac:dyDescent="0.25">
      <c r="A203" s="45" t="s">
        <v>460</v>
      </c>
      <c r="B203" s="45" t="s">
        <v>461</v>
      </c>
      <c r="C203" s="15">
        <v>39</v>
      </c>
      <c r="D203" s="15">
        <v>0</v>
      </c>
      <c r="E203" s="15">
        <v>0</v>
      </c>
      <c r="F203" s="15">
        <v>1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25</v>
      </c>
      <c r="M203" s="15">
        <v>0</v>
      </c>
      <c r="N203" s="15">
        <v>0</v>
      </c>
      <c r="O203" s="15">
        <v>3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11</v>
      </c>
      <c r="Y203" s="15">
        <v>0</v>
      </c>
      <c r="Z203" s="15">
        <v>0</v>
      </c>
      <c r="AA203" s="15">
        <v>9</v>
      </c>
      <c r="AB203" s="15">
        <v>0</v>
      </c>
      <c r="AC203" s="15">
        <v>0</v>
      </c>
      <c r="AD203" s="15">
        <v>1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32</v>
      </c>
      <c r="AK203" s="15">
        <v>0</v>
      </c>
      <c r="AL203" s="15">
        <v>0</v>
      </c>
      <c r="AM203" s="15">
        <v>25</v>
      </c>
      <c r="AN203" s="15">
        <v>0</v>
      </c>
      <c r="AO203" s="15">
        <v>0</v>
      </c>
      <c r="AP203" s="15">
        <v>5</v>
      </c>
      <c r="AQ203" s="15">
        <v>0</v>
      </c>
      <c r="AR203" s="15">
        <v>0</v>
      </c>
      <c r="AS203" s="15">
        <v>0</v>
      </c>
      <c r="AT203" s="15">
        <v>0</v>
      </c>
      <c r="AU203" s="15">
        <v>0</v>
      </c>
      <c r="AV203" s="15">
        <v>19</v>
      </c>
      <c r="AW203" s="15">
        <v>0</v>
      </c>
      <c r="AX203" s="15">
        <v>0</v>
      </c>
      <c r="AY203" s="42">
        <v>76</v>
      </c>
      <c r="AZ203" s="42">
        <v>0</v>
      </c>
      <c r="BA203" s="42">
        <v>0</v>
      </c>
      <c r="BB203" s="42">
        <v>7</v>
      </c>
      <c r="BC203" s="42">
        <v>0</v>
      </c>
      <c r="BD203" s="42">
        <v>0</v>
      </c>
      <c r="BE203" s="42">
        <v>0</v>
      </c>
      <c r="BF203" s="42">
        <v>0</v>
      </c>
      <c r="BG203" s="42">
        <v>0</v>
      </c>
      <c r="BH203" s="42">
        <v>87</v>
      </c>
      <c r="BI203" s="42">
        <v>0</v>
      </c>
      <c r="BJ203" s="37">
        <v>0</v>
      </c>
    </row>
    <row r="204" spans="1:62" x14ac:dyDescent="0.25">
      <c r="A204" s="45" t="s">
        <v>462</v>
      </c>
      <c r="B204" s="45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42">
        <v>0</v>
      </c>
      <c r="AZ204" s="42">
        <v>0</v>
      </c>
      <c r="BA204" s="42">
        <v>0</v>
      </c>
      <c r="BB204" s="42">
        <v>0</v>
      </c>
      <c r="BC204" s="42">
        <v>0</v>
      </c>
      <c r="BD204" s="42">
        <v>0</v>
      </c>
      <c r="BE204" s="42">
        <v>0</v>
      </c>
      <c r="BF204" s="42">
        <v>0</v>
      </c>
      <c r="BG204" s="42">
        <v>0</v>
      </c>
      <c r="BH204" s="42">
        <v>0</v>
      </c>
      <c r="BI204" s="42">
        <v>0</v>
      </c>
      <c r="BJ204" s="37">
        <v>0</v>
      </c>
    </row>
    <row r="205" spans="1:62" x14ac:dyDescent="0.25">
      <c r="A205" s="45" t="s">
        <v>464</v>
      </c>
      <c r="B205" s="45" t="s">
        <v>465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  <c r="AT205" s="15">
        <v>0</v>
      </c>
      <c r="AU205" s="15">
        <v>0</v>
      </c>
      <c r="AV205" s="15">
        <v>0</v>
      </c>
      <c r="AW205" s="15">
        <v>0</v>
      </c>
      <c r="AX205" s="15">
        <v>0</v>
      </c>
      <c r="AY205" s="42">
        <v>0</v>
      </c>
      <c r="AZ205" s="42">
        <v>0</v>
      </c>
      <c r="BA205" s="42">
        <v>0</v>
      </c>
      <c r="BB205" s="42">
        <v>0</v>
      </c>
      <c r="BC205" s="42">
        <v>0</v>
      </c>
      <c r="BD205" s="42">
        <v>0</v>
      </c>
      <c r="BE205" s="42">
        <v>0</v>
      </c>
      <c r="BF205" s="42">
        <v>0</v>
      </c>
      <c r="BG205" s="42">
        <v>0</v>
      </c>
      <c r="BH205" s="42">
        <v>0</v>
      </c>
      <c r="BI205" s="42">
        <v>0</v>
      </c>
      <c r="BJ205" s="37">
        <v>0</v>
      </c>
    </row>
    <row r="206" spans="1:62" ht="22.5" x14ac:dyDescent="0.25">
      <c r="A206" s="45" t="s">
        <v>466</v>
      </c>
      <c r="B206" s="45" t="s">
        <v>467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  <c r="AT206" s="15">
        <v>0</v>
      </c>
      <c r="AU206" s="15">
        <v>0</v>
      </c>
      <c r="AV206" s="15">
        <v>0</v>
      </c>
      <c r="AW206" s="15">
        <v>0</v>
      </c>
      <c r="AX206" s="15">
        <v>0</v>
      </c>
      <c r="AY206" s="42">
        <v>0</v>
      </c>
      <c r="AZ206" s="42">
        <v>0</v>
      </c>
      <c r="BA206" s="42">
        <v>0</v>
      </c>
      <c r="BB206" s="42">
        <v>0</v>
      </c>
      <c r="BC206" s="42">
        <v>0</v>
      </c>
      <c r="BD206" s="42">
        <v>0</v>
      </c>
      <c r="BE206" s="42">
        <v>0</v>
      </c>
      <c r="BF206" s="42">
        <v>0</v>
      </c>
      <c r="BG206" s="42">
        <v>0</v>
      </c>
      <c r="BH206" s="42">
        <v>0</v>
      </c>
      <c r="BI206" s="42">
        <v>0</v>
      </c>
      <c r="BJ206" s="37">
        <v>0</v>
      </c>
    </row>
    <row r="207" spans="1:62" ht="22.5" x14ac:dyDescent="0.25">
      <c r="A207" s="45" t="s">
        <v>468</v>
      </c>
      <c r="B207" s="45" t="s">
        <v>469</v>
      </c>
      <c r="C207" s="15">
        <v>11</v>
      </c>
      <c r="D207" s="15">
        <v>1</v>
      </c>
      <c r="E207" s="15">
        <v>3</v>
      </c>
      <c r="F207" s="15">
        <v>1</v>
      </c>
      <c r="G207" s="15">
        <v>4</v>
      </c>
      <c r="H207" s="15">
        <v>0</v>
      </c>
      <c r="I207" s="15">
        <v>0</v>
      </c>
      <c r="J207" s="15">
        <v>0</v>
      </c>
      <c r="K207" s="15">
        <v>0</v>
      </c>
      <c r="L207" s="15">
        <v>1</v>
      </c>
      <c r="M207" s="15">
        <v>0</v>
      </c>
      <c r="N207" s="15">
        <v>14</v>
      </c>
      <c r="O207" s="15">
        <v>9</v>
      </c>
      <c r="P207" s="15">
        <v>1</v>
      </c>
      <c r="Q207" s="15">
        <v>3</v>
      </c>
      <c r="R207" s="15">
        <v>7</v>
      </c>
      <c r="S207" s="15">
        <v>5</v>
      </c>
      <c r="T207" s="15">
        <v>0</v>
      </c>
      <c r="U207" s="15">
        <v>0</v>
      </c>
      <c r="V207" s="15">
        <v>0</v>
      </c>
      <c r="W207" s="15">
        <v>0</v>
      </c>
      <c r="X207" s="15">
        <v>1</v>
      </c>
      <c r="Y207" s="15">
        <v>0</v>
      </c>
      <c r="Z207" s="15">
        <v>2</v>
      </c>
      <c r="AA207" s="15">
        <v>2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2</v>
      </c>
      <c r="AK207" s="15">
        <v>0</v>
      </c>
      <c r="AL207" s="15">
        <v>0</v>
      </c>
      <c r="AM207" s="15">
        <v>32</v>
      </c>
      <c r="AN207" s="15">
        <v>4</v>
      </c>
      <c r="AO207" s="15">
        <v>2</v>
      </c>
      <c r="AP207" s="15">
        <v>16</v>
      </c>
      <c r="AQ207" s="15">
        <v>14</v>
      </c>
      <c r="AR207" s="15">
        <v>0</v>
      </c>
      <c r="AS207" s="15">
        <v>0</v>
      </c>
      <c r="AT207" s="15">
        <v>0</v>
      </c>
      <c r="AU207" s="15">
        <v>0</v>
      </c>
      <c r="AV207" s="15">
        <v>1</v>
      </c>
      <c r="AW207" s="15">
        <v>0</v>
      </c>
      <c r="AX207" s="15">
        <v>6</v>
      </c>
      <c r="AY207" s="42">
        <v>54</v>
      </c>
      <c r="AZ207" s="42">
        <v>6</v>
      </c>
      <c r="BA207" s="42">
        <v>8</v>
      </c>
      <c r="BB207" s="42">
        <v>24</v>
      </c>
      <c r="BC207" s="42">
        <v>23</v>
      </c>
      <c r="BD207" s="42">
        <v>0</v>
      </c>
      <c r="BE207" s="42">
        <v>0</v>
      </c>
      <c r="BF207" s="42">
        <v>0</v>
      </c>
      <c r="BG207" s="42">
        <v>0</v>
      </c>
      <c r="BH207" s="42">
        <v>5</v>
      </c>
      <c r="BI207" s="42">
        <v>0</v>
      </c>
      <c r="BJ207" s="37">
        <v>22</v>
      </c>
    </row>
    <row r="208" spans="1:62" ht="22.5" x14ac:dyDescent="0.25">
      <c r="A208" s="45" t="s">
        <v>470</v>
      </c>
      <c r="B208" s="45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1</v>
      </c>
      <c r="AN208" s="15">
        <v>0</v>
      </c>
      <c r="AO208" s="15">
        <v>0</v>
      </c>
      <c r="AP208" s="15">
        <v>0</v>
      </c>
      <c r="AQ208" s="15">
        <v>0</v>
      </c>
      <c r="AR208" s="15">
        <v>0</v>
      </c>
      <c r="AS208" s="15">
        <v>0</v>
      </c>
      <c r="AT208" s="15">
        <v>0</v>
      </c>
      <c r="AU208" s="15">
        <v>0</v>
      </c>
      <c r="AV208" s="15">
        <v>0</v>
      </c>
      <c r="AW208" s="15">
        <v>0</v>
      </c>
      <c r="AX208" s="15">
        <v>0</v>
      </c>
      <c r="AY208" s="42">
        <v>1</v>
      </c>
      <c r="AZ208" s="42">
        <v>0</v>
      </c>
      <c r="BA208" s="42">
        <v>0</v>
      </c>
      <c r="BB208" s="42">
        <v>0</v>
      </c>
      <c r="BC208" s="42">
        <v>0</v>
      </c>
      <c r="BD208" s="42">
        <v>0</v>
      </c>
      <c r="BE208" s="42">
        <v>0</v>
      </c>
      <c r="BF208" s="42">
        <v>0</v>
      </c>
      <c r="BG208" s="42">
        <v>0</v>
      </c>
      <c r="BH208" s="42">
        <v>0</v>
      </c>
      <c r="BI208" s="42">
        <v>0</v>
      </c>
      <c r="BJ208" s="37">
        <v>0</v>
      </c>
    </row>
    <row r="209" spans="1:62" ht="22.5" x14ac:dyDescent="0.25">
      <c r="A209" s="45" t="s">
        <v>472</v>
      </c>
      <c r="B209" s="45" t="s">
        <v>473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1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  <c r="AT209" s="15">
        <v>0</v>
      </c>
      <c r="AU209" s="15">
        <v>0</v>
      </c>
      <c r="AV209" s="15">
        <v>0</v>
      </c>
      <c r="AW209" s="15">
        <v>0</v>
      </c>
      <c r="AX209" s="15">
        <v>0</v>
      </c>
      <c r="AY209" s="42">
        <v>0</v>
      </c>
      <c r="AZ209" s="42">
        <v>0</v>
      </c>
      <c r="BA209" s="42">
        <v>0</v>
      </c>
      <c r="BB209" s="42">
        <v>0</v>
      </c>
      <c r="BC209" s="42">
        <v>0</v>
      </c>
      <c r="BD209" s="42">
        <v>0</v>
      </c>
      <c r="BE209" s="42">
        <v>0</v>
      </c>
      <c r="BF209" s="42">
        <v>0</v>
      </c>
      <c r="BG209" s="42">
        <v>0</v>
      </c>
      <c r="BH209" s="42">
        <v>0</v>
      </c>
      <c r="BI209" s="42">
        <v>0</v>
      </c>
      <c r="BJ209" s="37">
        <v>1</v>
      </c>
    </row>
    <row r="210" spans="1:62" ht="22.5" x14ac:dyDescent="0.25">
      <c r="A210" s="45" t="s">
        <v>474</v>
      </c>
      <c r="B210" s="45" t="s">
        <v>475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>
        <v>0</v>
      </c>
      <c r="AO210" s="15">
        <v>0</v>
      </c>
      <c r="AP210" s="15">
        <v>0</v>
      </c>
      <c r="AQ210" s="15">
        <v>0</v>
      </c>
      <c r="AR210" s="15">
        <v>0</v>
      </c>
      <c r="AS210" s="15">
        <v>0</v>
      </c>
      <c r="AT210" s="15">
        <v>0</v>
      </c>
      <c r="AU210" s="15">
        <v>0</v>
      </c>
      <c r="AV210" s="15">
        <v>0</v>
      </c>
      <c r="AW210" s="15">
        <v>0</v>
      </c>
      <c r="AX210" s="15">
        <v>1</v>
      </c>
      <c r="AY210" s="42">
        <v>0</v>
      </c>
      <c r="AZ210" s="42">
        <v>0</v>
      </c>
      <c r="BA210" s="42">
        <v>0</v>
      </c>
      <c r="BB210" s="42">
        <v>0</v>
      </c>
      <c r="BC210" s="42">
        <v>0</v>
      </c>
      <c r="BD210" s="42">
        <v>0</v>
      </c>
      <c r="BE210" s="42">
        <v>0</v>
      </c>
      <c r="BF210" s="42">
        <v>0</v>
      </c>
      <c r="BG210" s="42">
        <v>0</v>
      </c>
      <c r="BH210" s="42">
        <v>0</v>
      </c>
      <c r="BI210" s="42">
        <v>0</v>
      </c>
      <c r="BJ210" s="37">
        <v>1</v>
      </c>
    </row>
    <row r="211" spans="1:62" ht="22.5" x14ac:dyDescent="0.25">
      <c r="A211" s="45" t="s">
        <v>476</v>
      </c>
      <c r="B211" s="45" t="s">
        <v>477</v>
      </c>
      <c r="C211" s="15">
        <v>1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  <c r="AT211" s="15">
        <v>0</v>
      </c>
      <c r="AU211" s="15">
        <v>0</v>
      </c>
      <c r="AV211" s="15">
        <v>0</v>
      </c>
      <c r="AW211" s="15">
        <v>0</v>
      </c>
      <c r="AX211" s="15">
        <v>0</v>
      </c>
      <c r="AY211" s="42">
        <v>1</v>
      </c>
      <c r="AZ211" s="42">
        <v>0</v>
      </c>
      <c r="BA211" s="42">
        <v>0</v>
      </c>
      <c r="BB211" s="42">
        <v>0</v>
      </c>
      <c r="BC211" s="42">
        <v>0</v>
      </c>
      <c r="BD211" s="42">
        <v>0</v>
      </c>
      <c r="BE211" s="42">
        <v>0</v>
      </c>
      <c r="BF211" s="42">
        <v>0</v>
      </c>
      <c r="BG211" s="42">
        <v>0</v>
      </c>
      <c r="BH211" s="42">
        <v>0</v>
      </c>
      <c r="BI211" s="42">
        <v>0</v>
      </c>
      <c r="BJ211" s="37">
        <v>0</v>
      </c>
    </row>
    <row r="212" spans="1:62" x14ac:dyDescent="0.25">
      <c r="A212" s="45" t="s">
        <v>478</v>
      </c>
      <c r="B212" s="45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3</v>
      </c>
      <c r="AN212" s="15">
        <v>0</v>
      </c>
      <c r="AO212" s="15">
        <v>1</v>
      </c>
      <c r="AP212" s="15">
        <v>0</v>
      </c>
      <c r="AQ212" s="15">
        <v>0</v>
      </c>
      <c r="AR212" s="15">
        <v>0</v>
      </c>
      <c r="AS212" s="15">
        <v>0</v>
      </c>
      <c r="AT212" s="15">
        <v>0</v>
      </c>
      <c r="AU212" s="15">
        <v>0</v>
      </c>
      <c r="AV212" s="15">
        <v>0</v>
      </c>
      <c r="AW212" s="15">
        <v>0</v>
      </c>
      <c r="AX212" s="15">
        <v>2</v>
      </c>
      <c r="AY212" s="42">
        <v>3</v>
      </c>
      <c r="AZ212" s="42">
        <v>0</v>
      </c>
      <c r="BA212" s="42">
        <v>1</v>
      </c>
      <c r="BB212" s="42">
        <v>0</v>
      </c>
      <c r="BC212" s="42">
        <v>0</v>
      </c>
      <c r="BD212" s="42">
        <v>0</v>
      </c>
      <c r="BE212" s="42">
        <v>0</v>
      </c>
      <c r="BF212" s="42">
        <v>0</v>
      </c>
      <c r="BG212" s="42">
        <v>0</v>
      </c>
      <c r="BH212" s="42">
        <v>0</v>
      </c>
      <c r="BI212" s="42">
        <v>0</v>
      </c>
      <c r="BJ212" s="37">
        <v>2</v>
      </c>
    </row>
    <row r="213" spans="1:62" x14ac:dyDescent="0.25">
      <c r="A213" s="45" t="s">
        <v>480</v>
      </c>
      <c r="B213" s="45" t="s">
        <v>481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1</v>
      </c>
      <c r="M213" s="15">
        <v>0</v>
      </c>
      <c r="N213" s="15">
        <v>0</v>
      </c>
      <c r="O213" s="15">
        <v>1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4</v>
      </c>
      <c r="AK213" s="15">
        <v>0</v>
      </c>
      <c r="AL213" s="15">
        <v>0</v>
      </c>
      <c r="AM213" s="15">
        <v>0</v>
      </c>
      <c r="AN213" s="15">
        <v>0</v>
      </c>
      <c r="AO213" s="15">
        <v>0</v>
      </c>
      <c r="AP213" s="15">
        <v>0</v>
      </c>
      <c r="AQ213" s="15">
        <v>0</v>
      </c>
      <c r="AR213" s="15">
        <v>0</v>
      </c>
      <c r="AS213" s="15">
        <v>0</v>
      </c>
      <c r="AT213" s="15">
        <v>0</v>
      </c>
      <c r="AU213" s="15">
        <v>0</v>
      </c>
      <c r="AV213" s="15">
        <v>0</v>
      </c>
      <c r="AW213" s="15">
        <v>0</v>
      </c>
      <c r="AX213" s="15">
        <v>0</v>
      </c>
      <c r="AY213" s="42">
        <v>1</v>
      </c>
      <c r="AZ213" s="42">
        <v>0</v>
      </c>
      <c r="BA213" s="42">
        <v>0</v>
      </c>
      <c r="BB213" s="42">
        <v>0</v>
      </c>
      <c r="BC213" s="42">
        <v>0</v>
      </c>
      <c r="BD213" s="42">
        <v>0</v>
      </c>
      <c r="BE213" s="42">
        <v>0</v>
      </c>
      <c r="BF213" s="42">
        <v>0</v>
      </c>
      <c r="BG213" s="42">
        <v>0</v>
      </c>
      <c r="BH213" s="42">
        <v>5</v>
      </c>
      <c r="BI213" s="42">
        <v>0</v>
      </c>
      <c r="BJ213" s="37">
        <v>0</v>
      </c>
    </row>
    <row r="214" spans="1:62" x14ac:dyDescent="0.25">
      <c r="A214" s="45" t="s">
        <v>482</v>
      </c>
      <c r="B214" s="45" t="s">
        <v>483</v>
      </c>
      <c r="C214" s="15">
        <v>2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1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3</v>
      </c>
      <c r="AK214" s="15">
        <v>0</v>
      </c>
      <c r="AL214" s="15">
        <v>0</v>
      </c>
      <c r="AM214" s="15">
        <v>1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  <c r="AT214" s="15">
        <v>0</v>
      </c>
      <c r="AU214" s="15">
        <v>0</v>
      </c>
      <c r="AV214" s="15">
        <v>0</v>
      </c>
      <c r="AW214" s="15">
        <v>0</v>
      </c>
      <c r="AX214" s="15">
        <v>0</v>
      </c>
      <c r="AY214" s="42">
        <v>3</v>
      </c>
      <c r="AZ214" s="42">
        <v>0</v>
      </c>
      <c r="BA214" s="42">
        <v>0</v>
      </c>
      <c r="BB214" s="42">
        <v>0</v>
      </c>
      <c r="BC214" s="42">
        <v>0</v>
      </c>
      <c r="BD214" s="42">
        <v>0</v>
      </c>
      <c r="BE214" s="42">
        <v>0</v>
      </c>
      <c r="BF214" s="42">
        <v>0</v>
      </c>
      <c r="BG214" s="42">
        <v>0</v>
      </c>
      <c r="BH214" s="42">
        <v>4</v>
      </c>
      <c r="BI214" s="42">
        <v>0</v>
      </c>
      <c r="BJ214" s="37">
        <v>0</v>
      </c>
    </row>
    <row r="215" spans="1:62" x14ac:dyDescent="0.25">
      <c r="A215" s="45" t="s">
        <v>484</v>
      </c>
      <c r="B215" s="45" t="s">
        <v>485</v>
      </c>
      <c r="C215" s="15">
        <v>2</v>
      </c>
      <c r="D215" s="15">
        <v>0</v>
      </c>
      <c r="E215" s="15">
        <v>0</v>
      </c>
      <c r="F215" s="15">
        <v>1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1</v>
      </c>
      <c r="Y215" s="15">
        <v>0</v>
      </c>
      <c r="Z215" s="15">
        <v>0</v>
      </c>
      <c r="AA215" s="15">
        <v>1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2</v>
      </c>
      <c r="AK215" s="15">
        <v>0</v>
      </c>
      <c r="AL215" s="15">
        <v>0</v>
      </c>
      <c r="AM215" s="15">
        <v>10</v>
      </c>
      <c r="AN215" s="15">
        <v>0</v>
      </c>
      <c r="AO215" s="15">
        <v>0</v>
      </c>
      <c r="AP215" s="15">
        <v>1</v>
      </c>
      <c r="AQ215" s="15">
        <v>0</v>
      </c>
      <c r="AR215" s="15">
        <v>0</v>
      </c>
      <c r="AS215" s="15">
        <v>0</v>
      </c>
      <c r="AT215" s="15">
        <v>0</v>
      </c>
      <c r="AU215" s="15">
        <v>0</v>
      </c>
      <c r="AV215" s="15">
        <v>3</v>
      </c>
      <c r="AW215" s="15">
        <v>0</v>
      </c>
      <c r="AX215" s="15">
        <v>0</v>
      </c>
      <c r="AY215" s="42">
        <v>13</v>
      </c>
      <c r="AZ215" s="42">
        <v>0</v>
      </c>
      <c r="BA215" s="42">
        <v>0</v>
      </c>
      <c r="BB215" s="42">
        <v>2</v>
      </c>
      <c r="BC215" s="42">
        <v>0</v>
      </c>
      <c r="BD215" s="42">
        <v>0</v>
      </c>
      <c r="BE215" s="42">
        <v>0</v>
      </c>
      <c r="BF215" s="42">
        <v>0</v>
      </c>
      <c r="BG215" s="42">
        <v>0</v>
      </c>
      <c r="BH215" s="42">
        <v>6</v>
      </c>
      <c r="BI215" s="42">
        <v>0</v>
      </c>
      <c r="BJ215" s="37">
        <v>0</v>
      </c>
    </row>
    <row r="216" spans="1:62" x14ac:dyDescent="0.25">
      <c r="A216" s="45" t="s">
        <v>486</v>
      </c>
      <c r="B216" s="45" t="s">
        <v>487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15">
        <v>0</v>
      </c>
      <c r="AN216" s="15">
        <v>0</v>
      </c>
      <c r="AO216" s="15">
        <v>0</v>
      </c>
      <c r="AP216" s="15">
        <v>0</v>
      </c>
      <c r="AQ216" s="15">
        <v>0</v>
      </c>
      <c r="AR216" s="15">
        <v>0</v>
      </c>
      <c r="AS216" s="15">
        <v>0</v>
      </c>
      <c r="AT216" s="15">
        <v>0</v>
      </c>
      <c r="AU216" s="15">
        <v>0</v>
      </c>
      <c r="AV216" s="15">
        <v>0</v>
      </c>
      <c r="AW216" s="15">
        <v>0</v>
      </c>
      <c r="AX216" s="15">
        <v>0</v>
      </c>
      <c r="AY216" s="42">
        <v>0</v>
      </c>
      <c r="AZ216" s="42">
        <v>0</v>
      </c>
      <c r="BA216" s="42">
        <v>0</v>
      </c>
      <c r="BB216" s="42">
        <v>0</v>
      </c>
      <c r="BC216" s="42">
        <v>0</v>
      </c>
      <c r="BD216" s="42">
        <v>0</v>
      </c>
      <c r="BE216" s="42">
        <v>0</v>
      </c>
      <c r="BF216" s="42">
        <v>0</v>
      </c>
      <c r="BG216" s="42">
        <v>0</v>
      </c>
      <c r="BH216" s="42">
        <v>0</v>
      </c>
      <c r="BI216" s="42">
        <v>0</v>
      </c>
      <c r="BJ216" s="37">
        <v>0</v>
      </c>
    </row>
    <row r="217" spans="1:62" x14ac:dyDescent="0.25">
      <c r="A217" s="45" t="s">
        <v>488</v>
      </c>
      <c r="B217" s="45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1</v>
      </c>
      <c r="AK217" s="15">
        <v>0</v>
      </c>
      <c r="AL217" s="15">
        <v>0</v>
      </c>
      <c r="AM217" s="15">
        <v>0</v>
      </c>
      <c r="AN217" s="15">
        <v>0</v>
      </c>
      <c r="AO217" s="15">
        <v>0</v>
      </c>
      <c r="AP217" s="15">
        <v>0</v>
      </c>
      <c r="AQ217" s="15">
        <v>0</v>
      </c>
      <c r="AR217" s="15">
        <v>0</v>
      </c>
      <c r="AS217" s="15">
        <v>0</v>
      </c>
      <c r="AT217" s="15">
        <v>0</v>
      </c>
      <c r="AU217" s="15">
        <v>0</v>
      </c>
      <c r="AV217" s="15">
        <v>0</v>
      </c>
      <c r="AW217" s="15">
        <v>0</v>
      </c>
      <c r="AX217" s="15">
        <v>0</v>
      </c>
      <c r="AY217" s="42">
        <v>0</v>
      </c>
      <c r="AZ217" s="42">
        <v>0</v>
      </c>
      <c r="BA217" s="42">
        <v>0</v>
      </c>
      <c r="BB217" s="42">
        <v>0</v>
      </c>
      <c r="BC217" s="42">
        <v>0</v>
      </c>
      <c r="BD217" s="42">
        <v>0</v>
      </c>
      <c r="BE217" s="42">
        <v>0</v>
      </c>
      <c r="BF217" s="42">
        <v>0</v>
      </c>
      <c r="BG217" s="42">
        <v>0</v>
      </c>
      <c r="BH217" s="42">
        <v>1</v>
      </c>
      <c r="BI217" s="42">
        <v>0</v>
      </c>
      <c r="BJ217" s="37">
        <v>0</v>
      </c>
    </row>
    <row r="218" spans="1:62" ht="22.5" x14ac:dyDescent="0.25">
      <c r="A218" s="45" t="s">
        <v>490</v>
      </c>
      <c r="B218" s="45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1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1</v>
      </c>
      <c r="W218" s="15">
        <v>1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0</v>
      </c>
      <c r="AR218" s="15">
        <v>0</v>
      </c>
      <c r="AS218" s="15">
        <v>0</v>
      </c>
      <c r="AT218" s="15">
        <v>0</v>
      </c>
      <c r="AU218" s="15">
        <v>0</v>
      </c>
      <c r="AV218" s="15">
        <v>1</v>
      </c>
      <c r="AW218" s="15">
        <v>0</v>
      </c>
      <c r="AX218" s="15">
        <v>0</v>
      </c>
      <c r="AY218" s="42">
        <v>1</v>
      </c>
      <c r="AZ218" s="42">
        <v>0</v>
      </c>
      <c r="BA218" s="42">
        <v>0</v>
      </c>
      <c r="BB218" s="42">
        <v>0</v>
      </c>
      <c r="BC218" s="42">
        <v>0</v>
      </c>
      <c r="BD218" s="42">
        <v>0</v>
      </c>
      <c r="BE218" s="42">
        <v>0</v>
      </c>
      <c r="BF218" s="42">
        <v>1</v>
      </c>
      <c r="BG218" s="42">
        <v>1</v>
      </c>
      <c r="BH218" s="42">
        <v>1</v>
      </c>
      <c r="BI218" s="42">
        <v>0</v>
      </c>
      <c r="BJ218" s="37">
        <v>0</v>
      </c>
    </row>
    <row r="219" spans="1:62" ht="22.5" x14ac:dyDescent="0.25">
      <c r="A219" s="45" t="s">
        <v>492</v>
      </c>
      <c r="B219" s="45" t="s">
        <v>493</v>
      </c>
      <c r="C219" s="15">
        <v>1</v>
      </c>
      <c r="D219" s="15">
        <v>0</v>
      </c>
      <c r="E219" s="15">
        <v>0</v>
      </c>
      <c r="F219" s="15">
        <v>0</v>
      </c>
      <c r="G219" s="15">
        <v>1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3</v>
      </c>
      <c r="P219" s="15">
        <v>0</v>
      </c>
      <c r="Q219" s="15">
        <v>0</v>
      </c>
      <c r="R219" s="15">
        <v>0</v>
      </c>
      <c r="S219" s="15">
        <v>1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2</v>
      </c>
      <c r="AN219" s="15">
        <v>0</v>
      </c>
      <c r="AO219" s="15">
        <v>0</v>
      </c>
      <c r="AP219" s="15">
        <v>0</v>
      </c>
      <c r="AQ219" s="15">
        <v>0</v>
      </c>
      <c r="AR219" s="15">
        <v>0</v>
      </c>
      <c r="AS219" s="15">
        <v>0</v>
      </c>
      <c r="AT219" s="15">
        <v>0</v>
      </c>
      <c r="AU219" s="15">
        <v>0</v>
      </c>
      <c r="AV219" s="15">
        <v>0</v>
      </c>
      <c r="AW219" s="15">
        <v>0</v>
      </c>
      <c r="AX219" s="15">
        <v>0</v>
      </c>
      <c r="AY219" s="42">
        <v>6</v>
      </c>
      <c r="AZ219" s="42">
        <v>0</v>
      </c>
      <c r="BA219" s="42">
        <v>0</v>
      </c>
      <c r="BB219" s="42">
        <v>0</v>
      </c>
      <c r="BC219" s="42">
        <v>2</v>
      </c>
      <c r="BD219" s="42">
        <v>0</v>
      </c>
      <c r="BE219" s="42">
        <v>0</v>
      </c>
      <c r="BF219" s="42">
        <v>0</v>
      </c>
      <c r="BG219" s="42">
        <v>0</v>
      </c>
      <c r="BH219" s="42">
        <v>0</v>
      </c>
      <c r="BI219" s="42">
        <v>0</v>
      </c>
      <c r="BJ219" s="37">
        <v>0</v>
      </c>
    </row>
    <row r="220" spans="1:62" ht="22.5" x14ac:dyDescent="0.25">
      <c r="A220" s="45" t="s">
        <v>494</v>
      </c>
      <c r="B220" s="45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0</v>
      </c>
      <c r="AO220" s="15">
        <v>0</v>
      </c>
      <c r="AP220" s="15">
        <v>0</v>
      </c>
      <c r="AQ220" s="15">
        <v>0</v>
      </c>
      <c r="AR220" s="15">
        <v>0</v>
      </c>
      <c r="AS220" s="15">
        <v>0</v>
      </c>
      <c r="AT220" s="15">
        <v>0</v>
      </c>
      <c r="AU220" s="15">
        <v>0</v>
      </c>
      <c r="AV220" s="15">
        <v>0</v>
      </c>
      <c r="AW220" s="15">
        <v>0</v>
      </c>
      <c r="AX220" s="15">
        <v>0</v>
      </c>
      <c r="AY220" s="42">
        <v>0</v>
      </c>
      <c r="AZ220" s="42">
        <v>0</v>
      </c>
      <c r="BA220" s="42">
        <v>0</v>
      </c>
      <c r="BB220" s="42">
        <v>0</v>
      </c>
      <c r="BC220" s="42">
        <v>0</v>
      </c>
      <c r="BD220" s="42">
        <v>0</v>
      </c>
      <c r="BE220" s="42">
        <v>0</v>
      </c>
      <c r="BF220" s="42">
        <v>0</v>
      </c>
      <c r="BG220" s="42">
        <v>0</v>
      </c>
      <c r="BH220" s="42">
        <v>0</v>
      </c>
      <c r="BI220" s="42">
        <v>0</v>
      </c>
      <c r="BJ220" s="37">
        <v>0</v>
      </c>
    </row>
    <row r="221" spans="1:62" ht="22.5" x14ac:dyDescent="0.25">
      <c r="A221" s="45" t="s">
        <v>496</v>
      </c>
      <c r="B221" s="45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5">
        <v>0</v>
      </c>
      <c r="AP221" s="15">
        <v>0</v>
      </c>
      <c r="AQ221" s="15">
        <v>0</v>
      </c>
      <c r="AR221" s="15">
        <v>0</v>
      </c>
      <c r="AS221" s="15">
        <v>0</v>
      </c>
      <c r="AT221" s="15">
        <v>0</v>
      </c>
      <c r="AU221" s="15">
        <v>0</v>
      </c>
      <c r="AV221" s="15">
        <v>0</v>
      </c>
      <c r="AW221" s="15">
        <v>0</v>
      </c>
      <c r="AX221" s="15">
        <v>0</v>
      </c>
      <c r="AY221" s="42">
        <v>0</v>
      </c>
      <c r="AZ221" s="42">
        <v>0</v>
      </c>
      <c r="BA221" s="42">
        <v>0</v>
      </c>
      <c r="BB221" s="42">
        <v>0</v>
      </c>
      <c r="BC221" s="42">
        <v>0</v>
      </c>
      <c r="BD221" s="42">
        <v>0</v>
      </c>
      <c r="BE221" s="42">
        <v>0</v>
      </c>
      <c r="BF221" s="42">
        <v>0</v>
      </c>
      <c r="BG221" s="42">
        <v>0</v>
      </c>
      <c r="BH221" s="42">
        <v>0</v>
      </c>
      <c r="BI221" s="42">
        <v>0</v>
      </c>
      <c r="BJ221" s="37">
        <v>0</v>
      </c>
    </row>
    <row r="222" spans="1:62" ht="33.75" x14ac:dyDescent="0.25">
      <c r="A222" s="45" t="s">
        <v>498</v>
      </c>
      <c r="B222" s="45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  <c r="AT222" s="15">
        <v>0</v>
      </c>
      <c r="AU222" s="15">
        <v>0</v>
      </c>
      <c r="AV222" s="15">
        <v>0</v>
      </c>
      <c r="AW222" s="15">
        <v>0</v>
      </c>
      <c r="AX222" s="15">
        <v>0</v>
      </c>
      <c r="AY222" s="42">
        <v>0</v>
      </c>
      <c r="AZ222" s="42">
        <v>0</v>
      </c>
      <c r="BA222" s="42">
        <v>0</v>
      </c>
      <c r="BB222" s="42">
        <v>0</v>
      </c>
      <c r="BC222" s="42">
        <v>0</v>
      </c>
      <c r="BD222" s="42">
        <v>0</v>
      </c>
      <c r="BE222" s="42">
        <v>0</v>
      </c>
      <c r="BF222" s="42">
        <v>0</v>
      </c>
      <c r="BG222" s="42">
        <v>0</v>
      </c>
      <c r="BH222" s="42">
        <v>0</v>
      </c>
      <c r="BI222" s="42">
        <v>0</v>
      </c>
      <c r="BJ222" s="37">
        <v>0</v>
      </c>
    </row>
    <row r="223" spans="1:62" ht="33.75" x14ac:dyDescent="0.25">
      <c r="A223" s="45" t="s">
        <v>500</v>
      </c>
      <c r="B223" s="45" t="s">
        <v>501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  <c r="AT223" s="15">
        <v>0</v>
      </c>
      <c r="AU223" s="15">
        <v>0</v>
      </c>
      <c r="AV223" s="15">
        <v>0</v>
      </c>
      <c r="AW223" s="15">
        <v>0</v>
      </c>
      <c r="AX223" s="15">
        <v>1</v>
      </c>
      <c r="AY223" s="42">
        <v>0</v>
      </c>
      <c r="AZ223" s="42">
        <v>0</v>
      </c>
      <c r="BA223" s="42">
        <v>0</v>
      </c>
      <c r="BB223" s="42">
        <v>0</v>
      </c>
      <c r="BC223" s="42">
        <v>0</v>
      </c>
      <c r="BD223" s="42">
        <v>0</v>
      </c>
      <c r="BE223" s="42">
        <v>0</v>
      </c>
      <c r="BF223" s="42">
        <v>0</v>
      </c>
      <c r="BG223" s="42">
        <v>0</v>
      </c>
      <c r="BH223" s="42">
        <v>0</v>
      </c>
      <c r="BI223" s="42">
        <v>0</v>
      </c>
      <c r="BJ223" s="37">
        <v>1</v>
      </c>
    </row>
    <row r="224" spans="1:62" x14ac:dyDescent="0.25">
      <c r="A224" s="122" t="s">
        <v>502</v>
      </c>
      <c r="B224" s="122"/>
      <c r="C224" s="44">
        <v>1056</v>
      </c>
      <c r="D224" s="44">
        <v>291</v>
      </c>
      <c r="E224" s="44">
        <v>206</v>
      </c>
      <c r="F224" s="44">
        <v>400</v>
      </c>
      <c r="G224" s="44">
        <v>301</v>
      </c>
      <c r="H224" s="44">
        <v>0</v>
      </c>
      <c r="I224" s="44">
        <v>1</v>
      </c>
      <c r="J224" s="44">
        <v>1</v>
      </c>
      <c r="K224" s="44">
        <v>3</v>
      </c>
      <c r="L224" s="44">
        <v>9</v>
      </c>
      <c r="M224" s="44">
        <v>51</v>
      </c>
      <c r="N224" s="44">
        <v>394</v>
      </c>
      <c r="O224" s="44">
        <v>345</v>
      </c>
      <c r="P224" s="44">
        <v>28</v>
      </c>
      <c r="Q224" s="44">
        <v>17</v>
      </c>
      <c r="R224" s="44">
        <v>137</v>
      </c>
      <c r="S224" s="44">
        <v>88</v>
      </c>
      <c r="T224" s="44">
        <v>0</v>
      </c>
      <c r="U224" s="44">
        <v>0</v>
      </c>
      <c r="V224" s="44">
        <v>0</v>
      </c>
      <c r="W224" s="44">
        <v>0</v>
      </c>
      <c r="X224" s="44">
        <v>1</v>
      </c>
      <c r="Y224" s="44">
        <v>2</v>
      </c>
      <c r="Z224" s="44">
        <v>108</v>
      </c>
      <c r="AA224" s="44">
        <v>418</v>
      </c>
      <c r="AB224" s="44">
        <v>58</v>
      </c>
      <c r="AC224" s="44">
        <v>60</v>
      </c>
      <c r="AD224" s="44">
        <v>156</v>
      </c>
      <c r="AE224" s="44">
        <v>119</v>
      </c>
      <c r="AF224" s="44">
        <v>0</v>
      </c>
      <c r="AG224" s="44">
        <v>0</v>
      </c>
      <c r="AH224" s="44">
        <v>0</v>
      </c>
      <c r="AI224" s="44">
        <v>0</v>
      </c>
      <c r="AJ224" s="44">
        <v>2</v>
      </c>
      <c r="AK224" s="44">
        <v>9</v>
      </c>
      <c r="AL224" s="44">
        <v>117</v>
      </c>
      <c r="AM224" s="44">
        <v>1151</v>
      </c>
      <c r="AN224" s="44">
        <v>275</v>
      </c>
      <c r="AO224" s="44">
        <v>165</v>
      </c>
      <c r="AP224" s="44">
        <v>343</v>
      </c>
      <c r="AQ224" s="44">
        <v>204</v>
      </c>
      <c r="AR224" s="44">
        <v>0</v>
      </c>
      <c r="AS224" s="44">
        <v>0</v>
      </c>
      <c r="AT224" s="44">
        <v>0</v>
      </c>
      <c r="AU224" s="44">
        <v>1</v>
      </c>
      <c r="AV224" s="44">
        <v>6</v>
      </c>
      <c r="AW224" s="44">
        <v>30</v>
      </c>
      <c r="AX224" s="44">
        <v>400</v>
      </c>
      <c r="AY224" s="44">
        <v>2970</v>
      </c>
      <c r="AZ224" s="44">
        <v>652</v>
      </c>
      <c r="BA224" s="44">
        <v>448</v>
      </c>
      <c r="BB224" s="44">
        <v>1036</v>
      </c>
      <c r="BC224" s="44">
        <v>712</v>
      </c>
      <c r="BD224" s="44">
        <v>0</v>
      </c>
      <c r="BE224" s="44">
        <v>1</v>
      </c>
      <c r="BF224" s="44">
        <v>1</v>
      </c>
      <c r="BG224" s="44">
        <v>4</v>
      </c>
      <c r="BH224" s="44">
        <v>18</v>
      </c>
      <c r="BI224" s="44">
        <v>92</v>
      </c>
      <c r="BJ224" s="44">
        <v>1019</v>
      </c>
    </row>
    <row r="225" spans="1:62" x14ac:dyDescent="0.25">
      <c r="A225" s="45" t="s">
        <v>503</v>
      </c>
      <c r="B225" s="45" t="s">
        <v>504</v>
      </c>
      <c r="C225" s="15">
        <v>2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1</v>
      </c>
      <c r="M225" s="15">
        <v>0</v>
      </c>
      <c r="N225" s="15">
        <v>0</v>
      </c>
      <c r="O225" s="15">
        <v>1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15">
        <v>16</v>
      </c>
      <c r="AN225" s="15">
        <v>0</v>
      </c>
      <c r="AO225" s="15">
        <v>0</v>
      </c>
      <c r="AP225" s="15">
        <v>0</v>
      </c>
      <c r="AQ225" s="15">
        <v>0</v>
      </c>
      <c r="AR225" s="15">
        <v>0</v>
      </c>
      <c r="AS225" s="15">
        <v>0</v>
      </c>
      <c r="AT225" s="15">
        <v>0</v>
      </c>
      <c r="AU225" s="15">
        <v>0</v>
      </c>
      <c r="AV225" s="15">
        <v>0</v>
      </c>
      <c r="AW225" s="15">
        <v>0</v>
      </c>
      <c r="AX225" s="15">
        <v>0</v>
      </c>
      <c r="AY225" s="42">
        <v>19</v>
      </c>
      <c r="AZ225" s="42">
        <v>0</v>
      </c>
      <c r="BA225" s="42">
        <v>0</v>
      </c>
      <c r="BB225" s="42">
        <v>0</v>
      </c>
      <c r="BC225" s="42">
        <v>0</v>
      </c>
      <c r="BD225" s="42">
        <v>0</v>
      </c>
      <c r="BE225" s="42">
        <v>0</v>
      </c>
      <c r="BF225" s="42">
        <v>0</v>
      </c>
      <c r="BG225" s="42">
        <v>0</v>
      </c>
      <c r="BH225" s="42">
        <v>1</v>
      </c>
      <c r="BI225" s="42">
        <v>0</v>
      </c>
      <c r="BJ225" s="37">
        <v>0</v>
      </c>
    </row>
    <row r="226" spans="1:62" ht="22.5" x14ac:dyDescent="0.25">
      <c r="A226" s="45" t="s">
        <v>505</v>
      </c>
      <c r="B226" s="45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  <c r="AT226" s="15">
        <v>0</v>
      </c>
      <c r="AU226" s="15">
        <v>0</v>
      </c>
      <c r="AV226" s="15">
        <v>0</v>
      </c>
      <c r="AW226" s="15">
        <v>0</v>
      </c>
      <c r="AX226" s="15">
        <v>0</v>
      </c>
      <c r="AY226" s="42">
        <v>0</v>
      </c>
      <c r="AZ226" s="42">
        <v>0</v>
      </c>
      <c r="BA226" s="42">
        <v>0</v>
      </c>
      <c r="BB226" s="42">
        <v>0</v>
      </c>
      <c r="BC226" s="42">
        <v>0</v>
      </c>
      <c r="BD226" s="42">
        <v>0</v>
      </c>
      <c r="BE226" s="42">
        <v>0</v>
      </c>
      <c r="BF226" s="42">
        <v>0</v>
      </c>
      <c r="BG226" s="42">
        <v>0</v>
      </c>
      <c r="BH226" s="42">
        <v>0</v>
      </c>
      <c r="BI226" s="42">
        <v>0</v>
      </c>
      <c r="BJ226" s="37">
        <v>0</v>
      </c>
    </row>
    <row r="227" spans="1:62" x14ac:dyDescent="0.25">
      <c r="A227" s="45" t="s">
        <v>507</v>
      </c>
      <c r="B227" s="45" t="s">
        <v>508</v>
      </c>
      <c r="C227" s="15">
        <v>1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  <c r="AT227" s="15">
        <v>0</v>
      </c>
      <c r="AU227" s="15">
        <v>0</v>
      </c>
      <c r="AV227" s="15">
        <v>0</v>
      </c>
      <c r="AW227" s="15">
        <v>0</v>
      </c>
      <c r="AX227" s="15">
        <v>0</v>
      </c>
      <c r="AY227" s="42">
        <v>1</v>
      </c>
      <c r="AZ227" s="42">
        <v>0</v>
      </c>
      <c r="BA227" s="42">
        <v>0</v>
      </c>
      <c r="BB227" s="42">
        <v>0</v>
      </c>
      <c r="BC227" s="42">
        <v>0</v>
      </c>
      <c r="BD227" s="42">
        <v>0</v>
      </c>
      <c r="BE227" s="42">
        <v>0</v>
      </c>
      <c r="BF227" s="42">
        <v>0</v>
      </c>
      <c r="BG227" s="42">
        <v>0</v>
      </c>
      <c r="BH227" s="42">
        <v>0</v>
      </c>
      <c r="BI227" s="42">
        <v>0</v>
      </c>
      <c r="BJ227" s="37">
        <v>0</v>
      </c>
    </row>
    <row r="228" spans="1:62" ht="22.5" x14ac:dyDescent="0.25">
      <c r="A228" s="45" t="s">
        <v>509</v>
      </c>
      <c r="B228" s="45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2</v>
      </c>
      <c r="AN228" s="15">
        <v>0</v>
      </c>
      <c r="AO228" s="15">
        <v>0</v>
      </c>
      <c r="AP228" s="15">
        <v>0</v>
      </c>
      <c r="AQ228" s="15">
        <v>0</v>
      </c>
      <c r="AR228" s="15">
        <v>0</v>
      </c>
      <c r="AS228" s="15">
        <v>0</v>
      </c>
      <c r="AT228" s="15">
        <v>0</v>
      </c>
      <c r="AU228" s="15">
        <v>0</v>
      </c>
      <c r="AV228" s="15">
        <v>0</v>
      </c>
      <c r="AW228" s="15">
        <v>0</v>
      </c>
      <c r="AX228" s="15">
        <v>0</v>
      </c>
      <c r="AY228" s="42">
        <v>2</v>
      </c>
      <c r="AZ228" s="42">
        <v>0</v>
      </c>
      <c r="BA228" s="42">
        <v>0</v>
      </c>
      <c r="BB228" s="42">
        <v>0</v>
      </c>
      <c r="BC228" s="42">
        <v>0</v>
      </c>
      <c r="BD228" s="42">
        <v>0</v>
      </c>
      <c r="BE228" s="42">
        <v>0</v>
      </c>
      <c r="BF228" s="42">
        <v>0</v>
      </c>
      <c r="BG228" s="42">
        <v>0</v>
      </c>
      <c r="BH228" s="42">
        <v>0</v>
      </c>
      <c r="BI228" s="42">
        <v>0</v>
      </c>
      <c r="BJ228" s="37">
        <v>0</v>
      </c>
    </row>
    <row r="229" spans="1:62" ht="22.5" x14ac:dyDescent="0.25">
      <c r="A229" s="45" t="s">
        <v>511</v>
      </c>
      <c r="B229" s="45" t="s">
        <v>512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1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0</v>
      </c>
      <c r="AQ229" s="15">
        <v>0</v>
      </c>
      <c r="AR229" s="15">
        <v>0</v>
      </c>
      <c r="AS229" s="15">
        <v>0</v>
      </c>
      <c r="AT229" s="15">
        <v>0</v>
      </c>
      <c r="AU229" s="15">
        <v>0</v>
      </c>
      <c r="AV229" s="15">
        <v>0</v>
      </c>
      <c r="AW229" s="15">
        <v>0</v>
      </c>
      <c r="AX229" s="15">
        <v>0</v>
      </c>
      <c r="AY229" s="42">
        <v>1</v>
      </c>
      <c r="AZ229" s="42">
        <v>0</v>
      </c>
      <c r="BA229" s="42">
        <v>0</v>
      </c>
      <c r="BB229" s="42">
        <v>0</v>
      </c>
      <c r="BC229" s="42">
        <v>0</v>
      </c>
      <c r="BD229" s="42">
        <v>0</v>
      </c>
      <c r="BE229" s="42">
        <v>0</v>
      </c>
      <c r="BF229" s="42">
        <v>0</v>
      </c>
      <c r="BG229" s="42">
        <v>0</v>
      </c>
      <c r="BH229" s="42">
        <v>0</v>
      </c>
      <c r="BI229" s="42">
        <v>0</v>
      </c>
      <c r="BJ229" s="37">
        <v>0</v>
      </c>
    </row>
    <row r="230" spans="1:62" x14ac:dyDescent="0.25">
      <c r="A230" s="45" t="s">
        <v>513</v>
      </c>
      <c r="B230" s="45" t="s">
        <v>514</v>
      </c>
      <c r="C230" s="15">
        <v>0</v>
      </c>
      <c r="D230" s="15">
        <v>0</v>
      </c>
      <c r="E230" s="15">
        <v>0</v>
      </c>
      <c r="F230" s="15">
        <v>0</v>
      </c>
      <c r="G230" s="15">
        <v>1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>
        <v>0</v>
      </c>
      <c r="AO230" s="15">
        <v>0</v>
      </c>
      <c r="AP230" s="15">
        <v>0</v>
      </c>
      <c r="AQ230" s="15">
        <v>0</v>
      </c>
      <c r="AR230" s="15">
        <v>0</v>
      </c>
      <c r="AS230" s="15">
        <v>0</v>
      </c>
      <c r="AT230" s="15">
        <v>0</v>
      </c>
      <c r="AU230" s="15">
        <v>0</v>
      </c>
      <c r="AV230" s="15">
        <v>0</v>
      </c>
      <c r="AW230" s="15">
        <v>0</v>
      </c>
      <c r="AX230" s="15">
        <v>0</v>
      </c>
      <c r="AY230" s="42">
        <v>0</v>
      </c>
      <c r="AZ230" s="42">
        <v>0</v>
      </c>
      <c r="BA230" s="42">
        <v>0</v>
      </c>
      <c r="BB230" s="42">
        <v>0</v>
      </c>
      <c r="BC230" s="42">
        <v>1</v>
      </c>
      <c r="BD230" s="42">
        <v>0</v>
      </c>
      <c r="BE230" s="42">
        <v>0</v>
      </c>
      <c r="BF230" s="42">
        <v>0</v>
      </c>
      <c r="BG230" s="42">
        <v>0</v>
      </c>
      <c r="BH230" s="42">
        <v>0</v>
      </c>
      <c r="BI230" s="42">
        <v>0</v>
      </c>
      <c r="BJ230" s="37">
        <v>0</v>
      </c>
    </row>
    <row r="231" spans="1:62" ht="22.5" x14ac:dyDescent="0.25">
      <c r="A231" s="45" t="s">
        <v>515</v>
      </c>
      <c r="B231" s="45" t="s">
        <v>516</v>
      </c>
      <c r="C231" s="15">
        <v>1</v>
      </c>
      <c r="D231" s="15">
        <v>0</v>
      </c>
      <c r="E231" s="15">
        <v>0</v>
      </c>
      <c r="F231" s="15">
        <v>1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1</v>
      </c>
      <c r="O231" s="15">
        <v>1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15">
        <v>1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1</v>
      </c>
      <c r="AM231" s="15">
        <v>2</v>
      </c>
      <c r="AN231" s="15">
        <v>0</v>
      </c>
      <c r="AO231" s="15">
        <v>0</v>
      </c>
      <c r="AP231" s="15">
        <v>0</v>
      </c>
      <c r="AQ231" s="15">
        <v>0</v>
      </c>
      <c r="AR231" s="15">
        <v>0</v>
      </c>
      <c r="AS231" s="15">
        <v>0</v>
      </c>
      <c r="AT231" s="15">
        <v>0</v>
      </c>
      <c r="AU231" s="15">
        <v>0</v>
      </c>
      <c r="AV231" s="15">
        <v>0</v>
      </c>
      <c r="AW231" s="15">
        <v>0</v>
      </c>
      <c r="AX231" s="15">
        <v>0</v>
      </c>
      <c r="AY231" s="42">
        <v>5</v>
      </c>
      <c r="AZ231" s="42">
        <v>0</v>
      </c>
      <c r="BA231" s="42">
        <v>0</v>
      </c>
      <c r="BB231" s="42">
        <v>1</v>
      </c>
      <c r="BC231" s="42">
        <v>0</v>
      </c>
      <c r="BD231" s="42">
        <v>0</v>
      </c>
      <c r="BE231" s="42">
        <v>0</v>
      </c>
      <c r="BF231" s="42">
        <v>0</v>
      </c>
      <c r="BG231" s="42">
        <v>0</v>
      </c>
      <c r="BH231" s="42">
        <v>0</v>
      </c>
      <c r="BI231" s="42">
        <v>0</v>
      </c>
      <c r="BJ231" s="37">
        <v>2</v>
      </c>
    </row>
    <row r="232" spans="1:62" x14ac:dyDescent="0.25">
      <c r="A232" s="45" t="s">
        <v>517</v>
      </c>
      <c r="B232" s="45" t="s">
        <v>518</v>
      </c>
      <c r="C232" s="15">
        <v>46</v>
      </c>
      <c r="D232" s="15">
        <v>0</v>
      </c>
      <c r="E232" s="15">
        <v>0</v>
      </c>
      <c r="F232" s="15">
        <v>11</v>
      </c>
      <c r="G232" s="15">
        <v>4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11</v>
      </c>
      <c r="P232" s="15">
        <v>0</v>
      </c>
      <c r="Q232" s="15">
        <v>0</v>
      </c>
      <c r="R232" s="15">
        <v>4</v>
      </c>
      <c r="S232" s="15">
        <v>1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0</v>
      </c>
      <c r="AA232" s="15">
        <v>22</v>
      </c>
      <c r="AB232" s="15">
        <v>0</v>
      </c>
      <c r="AC232" s="15">
        <v>0</v>
      </c>
      <c r="AD232" s="15">
        <v>5</v>
      </c>
      <c r="AE232" s="15">
        <v>3</v>
      </c>
      <c r="AF232" s="15">
        <v>0</v>
      </c>
      <c r="AG232" s="15">
        <v>0</v>
      </c>
      <c r="AH232" s="15">
        <v>0</v>
      </c>
      <c r="AI232" s="15">
        <v>0</v>
      </c>
      <c r="AJ232" s="15">
        <v>1</v>
      </c>
      <c r="AK232" s="15">
        <v>0</v>
      </c>
      <c r="AL232" s="15">
        <v>1</v>
      </c>
      <c r="AM232" s="15">
        <v>66</v>
      </c>
      <c r="AN232" s="15">
        <v>1</v>
      </c>
      <c r="AO232" s="15">
        <v>1</v>
      </c>
      <c r="AP232" s="15">
        <v>7</v>
      </c>
      <c r="AQ232" s="15">
        <v>4</v>
      </c>
      <c r="AR232" s="15">
        <v>0</v>
      </c>
      <c r="AS232" s="15">
        <v>0</v>
      </c>
      <c r="AT232" s="15">
        <v>0</v>
      </c>
      <c r="AU232" s="15">
        <v>0</v>
      </c>
      <c r="AV232" s="15">
        <v>0</v>
      </c>
      <c r="AW232" s="15">
        <v>0</v>
      </c>
      <c r="AX232" s="15">
        <v>4</v>
      </c>
      <c r="AY232" s="42">
        <v>145</v>
      </c>
      <c r="AZ232" s="42">
        <v>1</v>
      </c>
      <c r="BA232" s="42">
        <v>1</v>
      </c>
      <c r="BB232" s="42">
        <v>27</v>
      </c>
      <c r="BC232" s="42">
        <v>12</v>
      </c>
      <c r="BD232" s="42">
        <v>0</v>
      </c>
      <c r="BE232" s="42">
        <v>0</v>
      </c>
      <c r="BF232" s="42">
        <v>0</v>
      </c>
      <c r="BG232" s="42">
        <v>0</v>
      </c>
      <c r="BH232" s="42">
        <v>1</v>
      </c>
      <c r="BI232" s="42">
        <v>0</v>
      </c>
      <c r="BJ232" s="37">
        <v>5</v>
      </c>
    </row>
    <row r="233" spans="1:62" x14ac:dyDescent="0.25">
      <c r="A233" s="45" t="s">
        <v>519</v>
      </c>
      <c r="B233" s="45" t="s">
        <v>520</v>
      </c>
      <c r="C233" s="15">
        <v>25</v>
      </c>
      <c r="D233" s="15">
        <v>2</v>
      </c>
      <c r="E233" s="15">
        <v>1</v>
      </c>
      <c r="F233" s="15">
        <v>8</v>
      </c>
      <c r="G233" s="15">
        <v>9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8</v>
      </c>
      <c r="O233" s="15">
        <v>5</v>
      </c>
      <c r="P233" s="15">
        <v>0</v>
      </c>
      <c r="Q233" s="15">
        <v>0</v>
      </c>
      <c r="R233" s="15">
        <v>1</v>
      </c>
      <c r="S233" s="15">
        <v>1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1</v>
      </c>
      <c r="AA233" s="15">
        <v>13</v>
      </c>
      <c r="AB233" s="15">
        <v>0</v>
      </c>
      <c r="AC233" s="15">
        <v>0</v>
      </c>
      <c r="AD233" s="15">
        <v>3</v>
      </c>
      <c r="AE233" s="15">
        <v>2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>
        <v>3</v>
      </c>
      <c r="AM233" s="15">
        <v>48</v>
      </c>
      <c r="AN233" s="15">
        <v>2</v>
      </c>
      <c r="AO233" s="15">
        <v>2</v>
      </c>
      <c r="AP233" s="15">
        <v>6</v>
      </c>
      <c r="AQ233" s="15">
        <v>1</v>
      </c>
      <c r="AR233" s="15">
        <v>0</v>
      </c>
      <c r="AS233" s="15">
        <v>0</v>
      </c>
      <c r="AT233" s="15">
        <v>0</v>
      </c>
      <c r="AU233" s="15">
        <v>0</v>
      </c>
      <c r="AV233" s="15">
        <v>0</v>
      </c>
      <c r="AW233" s="15">
        <v>0</v>
      </c>
      <c r="AX233" s="15">
        <v>3</v>
      </c>
      <c r="AY233" s="42">
        <v>91</v>
      </c>
      <c r="AZ233" s="42">
        <v>4</v>
      </c>
      <c r="BA233" s="42">
        <v>3</v>
      </c>
      <c r="BB233" s="42">
        <v>18</v>
      </c>
      <c r="BC233" s="42">
        <v>13</v>
      </c>
      <c r="BD233" s="42">
        <v>0</v>
      </c>
      <c r="BE233" s="42">
        <v>0</v>
      </c>
      <c r="BF233" s="42">
        <v>0</v>
      </c>
      <c r="BG233" s="42">
        <v>0</v>
      </c>
      <c r="BH233" s="42">
        <v>0</v>
      </c>
      <c r="BI233" s="42">
        <v>0</v>
      </c>
      <c r="BJ233" s="37">
        <v>15</v>
      </c>
    </row>
    <row r="234" spans="1:62" x14ac:dyDescent="0.25">
      <c r="A234" s="45" t="s">
        <v>521</v>
      </c>
      <c r="B234" s="45" t="s">
        <v>522</v>
      </c>
      <c r="C234" s="15">
        <v>23</v>
      </c>
      <c r="D234" s="15">
        <v>0</v>
      </c>
      <c r="E234" s="15">
        <v>0</v>
      </c>
      <c r="F234" s="15">
        <v>2</v>
      </c>
      <c r="G234" s="15">
        <v>5</v>
      </c>
      <c r="H234" s="15">
        <v>0</v>
      </c>
      <c r="I234" s="15">
        <v>0</v>
      </c>
      <c r="J234" s="15">
        <v>0</v>
      </c>
      <c r="K234" s="15">
        <v>0</v>
      </c>
      <c r="L234" s="15">
        <v>3</v>
      </c>
      <c r="M234" s="15">
        <v>0</v>
      </c>
      <c r="N234" s="15">
        <v>5</v>
      </c>
      <c r="O234" s="15">
        <v>4</v>
      </c>
      <c r="P234" s="15">
        <v>0</v>
      </c>
      <c r="Q234" s="15">
        <v>0</v>
      </c>
      <c r="R234" s="15">
        <v>0</v>
      </c>
      <c r="S234" s="15">
        <v>2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3</v>
      </c>
      <c r="AA234" s="15">
        <v>5</v>
      </c>
      <c r="AB234" s="15">
        <v>0</v>
      </c>
      <c r="AC234" s="15">
        <v>0</v>
      </c>
      <c r="AD234" s="15">
        <v>2</v>
      </c>
      <c r="AE234" s="15">
        <v>5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1</v>
      </c>
      <c r="AM234" s="15">
        <v>39</v>
      </c>
      <c r="AN234" s="15">
        <v>2</v>
      </c>
      <c r="AO234" s="15">
        <v>2</v>
      </c>
      <c r="AP234" s="15">
        <v>6</v>
      </c>
      <c r="AQ234" s="15">
        <v>3</v>
      </c>
      <c r="AR234" s="15">
        <v>0</v>
      </c>
      <c r="AS234" s="15">
        <v>0</v>
      </c>
      <c r="AT234" s="15">
        <v>0</v>
      </c>
      <c r="AU234" s="15">
        <v>0</v>
      </c>
      <c r="AV234" s="15">
        <v>5</v>
      </c>
      <c r="AW234" s="15">
        <v>0</v>
      </c>
      <c r="AX234" s="15">
        <v>5</v>
      </c>
      <c r="AY234" s="42">
        <v>71</v>
      </c>
      <c r="AZ234" s="42">
        <v>2</v>
      </c>
      <c r="BA234" s="42">
        <v>2</v>
      </c>
      <c r="BB234" s="42">
        <v>10</v>
      </c>
      <c r="BC234" s="42">
        <v>15</v>
      </c>
      <c r="BD234" s="42">
        <v>0</v>
      </c>
      <c r="BE234" s="42">
        <v>0</v>
      </c>
      <c r="BF234" s="42">
        <v>0</v>
      </c>
      <c r="BG234" s="42">
        <v>0</v>
      </c>
      <c r="BH234" s="42">
        <v>8</v>
      </c>
      <c r="BI234" s="42">
        <v>0</v>
      </c>
      <c r="BJ234" s="37">
        <v>14</v>
      </c>
    </row>
    <row r="235" spans="1:62" ht="22.5" x14ac:dyDescent="0.25">
      <c r="A235" s="45" t="s">
        <v>523</v>
      </c>
      <c r="B235" s="45" t="s">
        <v>524</v>
      </c>
      <c r="C235" s="15">
        <v>8</v>
      </c>
      <c r="D235" s="15">
        <v>1</v>
      </c>
      <c r="E235" s="15">
        <v>1</v>
      </c>
      <c r="F235" s="15">
        <v>1</v>
      </c>
      <c r="G235" s="15">
        <v>3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2</v>
      </c>
      <c r="O235" s="15">
        <v>9</v>
      </c>
      <c r="P235" s="15">
        <v>0</v>
      </c>
      <c r="Q235" s="15">
        <v>0</v>
      </c>
      <c r="R235" s="15">
        <v>2</v>
      </c>
      <c r="S235" s="15">
        <v>1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0</v>
      </c>
      <c r="AB235" s="15">
        <v>0</v>
      </c>
      <c r="AC235" s="15">
        <v>0</v>
      </c>
      <c r="AD235" s="15">
        <v>1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1</v>
      </c>
      <c r="AK235" s="15">
        <v>0</v>
      </c>
      <c r="AL235" s="15">
        <v>0</v>
      </c>
      <c r="AM235" s="15">
        <v>2</v>
      </c>
      <c r="AN235" s="15">
        <v>0</v>
      </c>
      <c r="AO235" s="15">
        <v>0</v>
      </c>
      <c r="AP235" s="15">
        <v>2</v>
      </c>
      <c r="AQ235" s="15">
        <v>1</v>
      </c>
      <c r="AR235" s="15">
        <v>0</v>
      </c>
      <c r="AS235" s="15">
        <v>0</v>
      </c>
      <c r="AT235" s="15">
        <v>0</v>
      </c>
      <c r="AU235" s="15">
        <v>0</v>
      </c>
      <c r="AV235" s="15">
        <v>0</v>
      </c>
      <c r="AW235" s="15">
        <v>0</v>
      </c>
      <c r="AX235" s="15">
        <v>1</v>
      </c>
      <c r="AY235" s="42">
        <v>19</v>
      </c>
      <c r="AZ235" s="42">
        <v>1</v>
      </c>
      <c r="BA235" s="42">
        <v>1</v>
      </c>
      <c r="BB235" s="42">
        <v>6</v>
      </c>
      <c r="BC235" s="42">
        <v>5</v>
      </c>
      <c r="BD235" s="42">
        <v>0</v>
      </c>
      <c r="BE235" s="42">
        <v>0</v>
      </c>
      <c r="BF235" s="42">
        <v>0</v>
      </c>
      <c r="BG235" s="42">
        <v>0</v>
      </c>
      <c r="BH235" s="42">
        <v>1</v>
      </c>
      <c r="BI235" s="42">
        <v>0</v>
      </c>
      <c r="BJ235" s="37">
        <v>3</v>
      </c>
    </row>
    <row r="236" spans="1:62" ht="22.5" x14ac:dyDescent="0.25">
      <c r="A236" s="45" t="s">
        <v>525</v>
      </c>
      <c r="B236" s="45" t="s">
        <v>526</v>
      </c>
      <c r="C236" s="15">
        <v>6</v>
      </c>
      <c r="D236" s="15">
        <v>0</v>
      </c>
      <c r="E236" s="15">
        <v>0</v>
      </c>
      <c r="F236" s="15">
        <v>5</v>
      </c>
      <c r="G236" s="15">
        <v>5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5</v>
      </c>
      <c r="O236" s="15">
        <v>1</v>
      </c>
      <c r="P236" s="15">
        <v>0</v>
      </c>
      <c r="Q236" s="15">
        <v>0</v>
      </c>
      <c r="R236" s="15">
        <v>0</v>
      </c>
      <c r="S236" s="15">
        <v>1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3</v>
      </c>
      <c r="AA236" s="15">
        <v>1</v>
      </c>
      <c r="AB236" s="15">
        <v>0</v>
      </c>
      <c r="AC236" s="15">
        <v>0</v>
      </c>
      <c r="AD236" s="15">
        <v>0</v>
      </c>
      <c r="AE236" s="15">
        <v>0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>
        <v>0</v>
      </c>
      <c r="AM236" s="15">
        <v>7</v>
      </c>
      <c r="AN236" s="15">
        <v>0</v>
      </c>
      <c r="AO236" s="15">
        <v>1</v>
      </c>
      <c r="AP236" s="15">
        <v>1</v>
      </c>
      <c r="AQ236" s="15">
        <v>4</v>
      </c>
      <c r="AR236" s="15">
        <v>0</v>
      </c>
      <c r="AS236" s="15">
        <v>0</v>
      </c>
      <c r="AT236" s="15">
        <v>0</v>
      </c>
      <c r="AU236" s="15">
        <v>0</v>
      </c>
      <c r="AV236" s="15">
        <v>0</v>
      </c>
      <c r="AW236" s="15">
        <v>0</v>
      </c>
      <c r="AX236" s="15">
        <v>5</v>
      </c>
      <c r="AY236" s="42">
        <v>15</v>
      </c>
      <c r="AZ236" s="42">
        <v>0</v>
      </c>
      <c r="BA236" s="42">
        <v>1</v>
      </c>
      <c r="BB236" s="42">
        <v>6</v>
      </c>
      <c r="BC236" s="42">
        <v>10</v>
      </c>
      <c r="BD236" s="42">
        <v>0</v>
      </c>
      <c r="BE236" s="42">
        <v>0</v>
      </c>
      <c r="BF236" s="42">
        <v>0</v>
      </c>
      <c r="BG236" s="42">
        <v>0</v>
      </c>
      <c r="BH236" s="42">
        <v>0</v>
      </c>
      <c r="BI236" s="42">
        <v>0</v>
      </c>
      <c r="BJ236" s="37">
        <v>13</v>
      </c>
    </row>
    <row r="237" spans="1:62" x14ac:dyDescent="0.25">
      <c r="A237" s="45" t="s">
        <v>527</v>
      </c>
      <c r="B237" s="45" t="s">
        <v>528</v>
      </c>
      <c r="C237" s="15">
        <v>1</v>
      </c>
      <c r="D237" s="15">
        <v>0</v>
      </c>
      <c r="E237" s="15">
        <v>1</v>
      </c>
      <c r="F237" s="15">
        <v>0</v>
      </c>
      <c r="G237" s="15">
        <v>2</v>
      </c>
      <c r="H237" s="15">
        <v>0</v>
      </c>
      <c r="I237" s="15">
        <v>0</v>
      </c>
      <c r="J237" s="15">
        <v>0</v>
      </c>
      <c r="K237" s="15">
        <v>0</v>
      </c>
      <c r="L237" s="15">
        <v>1</v>
      </c>
      <c r="M237" s="15">
        <v>0</v>
      </c>
      <c r="N237" s="15">
        <v>2</v>
      </c>
      <c r="O237" s="15">
        <v>4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1</v>
      </c>
      <c r="Y237" s="15">
        <v>0</v>
      </c>
      <c r="Z237" s="15">
        <v>2</v>
      </c>
      <c r="AA237" s="15">
        <v>0</v>
      </c>
      <c r="AB237" s="15">
        <v>0</v>
      </c>
      <c r="AC237" s="15">
        <v>0</v>
      </c>
      <c r="AD237" s="15">
        <v>0</v>
      </c>
      <c r="AE237" s="15">
        <v>1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15">
        <v>0</v>
      </c>
      <c r="AN237" s="15">
        <v>0</v>
      </c>
      <c r="AO237" s="15">
        <v>0</v>
      </c>
      <c r="AP237" s="15">
        <v>0</v>
      </c>
      <c r="AQ237" s="15">
        <v>0</v>
      </c>
      <c r="AR237" s="15">
        <v>0</v>
      </c>
      <c r="AS237" s="15">
        <v>0</v>
      </c>
      <c r="AT237" s="15">
        <v>0</v>
      </c>
      <c r="AU237" s="15">
        <v>0</v>
      </c>
      <c r="AV237" s="15">
        <v>0</v>
      </c>
      <c r="AW237" s="15">
        <v>0</v>
      </c>
      <c r="AX237" s="15">
        <v>1</v>
      </c>
      <c r="AY237" s="42">
        <v>5</v>
      </c>
      <c r="AZ237" s="42">
        <v>0</v>
      </c>
      <c r="BA237" s="42">
        <v>1</v>
      </c>
      <c r="BB237" s="42">
        <v>0</v>
      </c>
      <c r="BC237" s="42">
        <v>3</v>
      </c>
      <c r="BD237" s="42">
        <v>0</v>
      </c>
      <c r="BE237" s="42">
        <v>0</v>
      </c>
      <c r="BF237" s="42">
        <v>0</v>
      </c>
      <c r="BG237" s="42">
        <v>0</v>
      </c>
      <c r="BH237" s="42">
        <v>2</v>
      </c>
      <c r="BI237" s="42">
        <v>0</v>
      </c>
      <c r="BJ237" s="37">
        <v>5</v>
      </c>
    </row>
    <row r="238" spans="1:62" ht="22.5" x14ac:dyDescent="0.25">
      <c r="A238" s="45" t="s">
        <v>529</v>
      </c>
      <c r="B238" s="45" t="s">
        <v>530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2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  <c r="AT238" s="15">
        <v>0</v>
      </c>
      <c r="AU238" s="15">
        <v>0</v>
      </c>
      <c r="AV238" s="15">
        <v>0</v>
      </c>
      <c r="AW238" s="15">
        <v>0</v>
      </c>
      <c r="AX238" s="15">
        <v>0</v>
      </c>
      <c r="AY238" s="42">
        <v>2</v>
      </c>
      <c r="AZ238" s="42">
        <v>0</v>
      </c>
      <c r="BA238" s="42">
        <v>0</v>
      </c>
      <c r="BB238" s="42">
        <v>0</v>
      </c>
      <c r="BC238" s="42">
        <v>0</v>
      </c>
      <c r="BD238" s="42">
        <v>0</v>
      </c>
      <c r="BE238" s="42">
        <v>0</v>
      </c>
      <c r="BF238" s="42">
        <v>0</v>
      </c>
      <c r="BG238" s="42">
        <v>0</v>
      </c>
      <c r="BH238" s="42">
        <v>0</v>
      </c>
      <c r="BI238" s="42">
        <v>0</v>
      </c>
      <c r="BJ238" s="37">
        <v>0</v>
      </c>
    </row>
    <row r="239" spans="1:62" ht="22.5" x14ac:dyDescent="0.25">
      <c r="A239" s="45" t="s">
        <v>531</v>
      </c>
      <c r="B239" s="45" t="s">
        <v>532</v>
      </c>
      <c r="C239" s="15">
        <v>943</v>
      </c>
      <c r="D239" s="15">
        <v>288</v>
      </c>
      <c r="E239" s="15">
        <v>203</v>
      </c>
      <c r="F239" s="15">
        <v>372</v>
      </c>
      <c r="G239" s="15">
        <v>272</v>
      </c>
      <c r="H239" s="15">
        <v>0</v>
      </c>
      <c r="I239" s="15">
        <v>1</v>
      </c>
      <c r="J239" s="15">
        <v>1</v>
      </c>
      <c r="K239" s="15">
        <v>3</v>
      </c>
      <c r="L239" s="15">
        <v>4</v>
      </c>
      <c r="M239" s="15">
        <v>51</v>
      </c>
      <c r="N239" s="15">
        <v>371</v>
      </c>
      <c r="O239" s="15">
        <v>307</v>
      </c>
      <c r="P239" s="15">
        <v>28</v>
      </c>
      <c r="Q239" s="15">
        <v>17</v>
      </c>
      <c r="R239" s="15">
        <v>128</v>
      </c>
      <c r="S239" s="15">
        <v>82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5">
        <v>2</v>
      </c>
      <c r="Z239" s="15">
        <v>99</v>
      </c>
      <c r="AA239" s="15">
        <v>375</v>
      </c>
      <c r="AB239" s="15">
        <v>58</v>
      </c>
      <c r="AC239" s="15">
        <v>60</v>
      </c>
      <c r="AD239" s="15">
        <v>145</v>
      </c>
      <c r="AE239" s="15">
        <v>108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9</v>
      </c>
      <c r="AL239" s="15">
        <v>111</v>
      </c>
      <c r="AM239" s="15">
        <v>967</v>
      </c>
      <c r="AN239" s="15">
        <v>270</v>
      </c>
      <c r="AO239" s="15">
        <v>159</v>
      </c>
      <c r="AP239" s="15">
        <v>321</v>
      </c>
      <c r="AQ239" s="15">
        <v>191</v>
      </c>
      <c r="AR239" s="15">
        <v>0</v>
      </c>
      <c r="AS239" s="15">
        <v>0</v>
      </c>
      <c r="AT239" s="15">
        <v>0</v>
      </c>
      <c r="AU239" s="15">
        <v>1</v>
      </c>
      <c r="AV239" s="15">
        <v>1</v>
      </c>
      <c r="AW239" s="15">
        <v>30</v>
      </c>
      <c r="AX239" s="15">
        <v>381</v>
      </c>
      <c r="AY239" s="42">
        <v>2592</v>
      </c>
      <c r="AZ239" s="42">
        <v>644</v>
      </c>
      <c r="BA239" s="42">
        <v>439</v>
      </c>
      <c r="BB239" s="42">
        <v>966</v>
      </c>
      <c r="BC239" s="42">
        <v>653</v>
      </c>
      <c r="BD239" s="42">
        <v>0</v>
      </c>
      <c r="BE239" s="42">
        <v>1</v>
      </c>
      <c r="BF239" s="42">
        <v>1</v>
      </c>
      <c r="BG239" s="42">
        <v>4</v>
      </c>
      <c r="BH239" s="42">
        <v>5</v>
      </c>
      <c r="BI239" s="42">
        <v>92</v>
      </c>
      <c r="BJ239" s="37">
        <v>962</v>
      </c>
    </row>
    <row r="240" spans="1:62" x14ac:dyDescent="0.25">
      <c r="A240" s="45" t="s">
        <v>533</v>
      </c>
      <c r="B240" s="45" t="s">
        <v>534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0</v>
      </c>
      <c r="AO240" s="15">
        <v>0</v>
      </c>
      <c r="AP240" s="15">
        <v>0</v>
      </c>
      <c r="AQ240" s="15">
        <v>0</v>
      </c>
      <c r="AR240" s="15">
        <v>0</v>
      </c>
      <c r="AS240" s="15">
        <v>0</v>
      </c>
      <c r="AT240" s="15">
        <v>0</v>
      </c>
      <c r="AU240" s="15">
        <v>0</v>
      </c>
      <c r="AV240" s="15">
        <v>0</v>
      </c>
      <c r="AW240" s="15">
        <v>0</v>
      </c>
      <c r="AX240" s="15">
        <v>0</v>
      </c>
      <c r="AY240" s="42">
        <v>0</v>
      </c>
      <c r="AZ240" s="42">
        <v>0</v>
      </c>
      <c r="BA240" s="42">
        <v>0</v>
      </c>
      <c r="BB240" s="42">
        <v>0</v>
      </c>
      <c r="BC240" s="42">
        <v>0</v>
      </c>
      <c r="BD240" s="42">
        <v>0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37">
        <v>0</v>
      </c>
    </row>
    <row r="241" spans="1:62" ht="22.5" x14ac:dyDescent="0.25">
      <c r="A241" s="45" t="s">
        <v>535</v>
      </c>
      <c r="B241" s="45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  <c r="AT241" s="15">
        <v>0</v>
      </c>
      <c r="AU241" s="15">
        <v>0</v>
      </c>
      <c r="AV241" s="15">
        <v>0</v>
      </c>
      <c r="AW241" s="15">
        <v>0</v>
      </c>
      <c r="AX241" s="15">
        <v>0</v>
      </c>
      <c r="AY241" s="42">
        <v>0</v>
      </c>
      <c r="AZ241" s="42">
        <v>0</v>
      </c>
      <c r="BA241" s="42">
        <v>0</v>
      </c>
      <c r="BB241" s="42">
        <v>0</v>
      </c>
      <c r="BC241" s="42">
        <v>0</v>
      </c>
      <c r="BD241" s="42">
        <v>0</v>
      </c>
      <c r="BE241" s="42">
        <v>0</v>
      </c>
      <c r="BF241" s="42">
        <v>0</v>
      </c>
      <c r="BG241" s="42">
        <v>0</v>
      </c>
      <c r="BH241" s="42">
        <v>0</v>
      </c>
      <c r="BI241" s="42">
        <v>0</v>
      </c>
      <c r="BJ241" s="37">
        <v>0</v>
      </c>
    </row>
    <row r="242" spans="1:62" ht="33.75" x14ac:dyDescent="0.25">
      <c r="A242" s="45" t="s">
        <v>537</v>
      </c>
      <c r="B242" s="45" t="s">
        <v>538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5">
        <v>0</v>
      </c>
      <c r="AQ242" s="15">
        <v>0</v>
      </c>
      <c r="AR242" s="15">
        <v>0</v>
      </c>
      <c r="AS242" s="15">
        <v>0</v>
      </c>
      <c r="AT242" s="15">
        <v>0</v>
      </c>
      <c r="AU242" s="15">
        <v>0</v>
      </c>
      <c r="AV242" s="15">
        <v>0</v>
      </c>
      <c r="AW242" s="15">
        <v>0</v>
      </c>
      <c r="AX242" s="15">
        <v>0</v>
      </c>
      <c r="AY242" s="42">
        <v>0</v>
      </c>
      <c r="AZ242" s="42">
        <v>0</v>
      </c>
      <c r="BA242" s="42">
        <v>0</v>
      </c>
      <c r="BB242" s="42">
        <v>0</v>
      </c>
      <c r="BC242" s="42">
        <v>0</v>
      </c>
      <c r="BD242" s="42">
        <v>0</v>
      </c>
      <c r="BE242" s="42">
        <v>0</v>
      </c>
      <c r="BF242" s="42">
        <v>0</v>
      </c>
      <c r="BG242" s="42">
        <v>0</v>
      </c>
      <c r="BH242" s="42">
        <v>0</v>
      </c>
      <c r="BI242" s="42">
        <v>0</v>
      </c>
      <c r="BJ242" s="37">
        <v>0</v>
      </c>
    </row>
    <row r="243" spans="1:62" ht="33.75" x14ac:dyDescent="0.25">
      <c r="A243" s="45" t="s">
        <v>539</v>
      </c>
      <c r="B243" s="45" t="s">
        <v>540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2</v>
      </c>
      <c r="P243" s="15">
        <v>0</v>
      </c>
      <c r="Q243" s="15">
        <v>0</v>
      </c>
      <c r="R243" s="15">
        <v>2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  <c r="AT243" s="15">
        <v>0</v>
      </c>
      <c r="AU243" s="15">
        <v>0</v>
      </c>
      <c r="AV243" s="15">
        <v>0</v>
      </c>
      <c r="AW243" s="15">
        <v>0</v>
      </c>
      <c r="AX243" s="15">
        <v>0</v>
      </c>
      <c r="AY243" s="42">
        <v>2</v>
      </c>
      <c r="AZ243" s="42">
        <v>0</v>
      </c>
      <c r="BA243" s="42">
        <v>0</v>
      </c>
      <c r="BB243" s="42">
        <v>2</v>
      </c>
      <c r="BC243" s="42">
        <v>0</v>
      </c>
      <c r="BD243" s="42">
        <v>0</v>
      </c>
      <c r="BE243" s="42">
        <v>0</v>
      </c>
      <c r="BF243" s="42">
        <v>0</v>
      </c>
      <c r="BG243" s="42">
        <v>0</v>
      </c>
      <c r="BH243" s="42">
        <v>0</v>
      </c>
      <c r="BI243" s="42">
        <v>0</v>
      </c>
      <c r="BJ243" s="37">
        <v>0</v>
      </c>
    </row>
    <row r="244" spans="1:62" ht="22.5" x14ac:dyDescent="0.25">
      <c r="A244" s="45" t="s">
        <v>541</v>
      </c>
      <c r="B244" s="45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  <c r="AT244" s="15">
        <v>0</v>
      </c>
      <c r="AU244" s="15">
        <v>0</v>
      </c>
      <c r="AV244" s="15">
        <v>0</v>
      </c>
      <c r="AW244" s="15">
        <v>0</v>
      </c>
      <c r="AX244" s="15">
        <v>0</v>
      </c>
      <c r="AY244" s="42">
        <v>0</v>
      </c>
      <c r="AZ244" s="42">
        <v>0</v>
      </c>
      <c r="BA244" s="42">
        <v>0</v>
      </c>
      <c r="BB244" s="42">
        <v>0</v>
      </c>
      <c r="BC244" s="42">
        <v>0</v>
      </c>
      <c r="BD244" s="42">
        <v>0</v>
      </c>
      <c r="BE244" s="42">
        <v>0</v>
      </c>
      <c r="BF244" s="42">
        <v>0</v>
      </c>
      <c r="BG244" s="42">
        <v>0</v>
      </c>
      <c r="BH244" s="42">
        <v>0</v>
      </c>
      <c r="BI244" s="42">
        <v>0</v>
      </c>
      <c r="BJ244" s="37">
        <v>0</v>
      </c>
    </row>
    <row r="245" spans="1:62" x14ac:dyDescent="0.25">
      <c r="A245" s="122" t="s">
        <v>543</v>
      </c>
      <c r="B245" s="122"/>
      <c r="C245" s="44">
        <v>5</v>
      </c>
      <c r="D245" s="44">
        <v>0</v>
      </c>
      <c r="E245" s="44">
        <v>0</v>
      </c>
      <c r="F245" s="44">
        <v>3</v>
      </c>
      <c r="G245" s="44">
        <v>6</v>
      </c>
      <c r="H245" s="44">
        <v>0</v>
      </c>
      <c r="I245" s="44">
        <v>0</v>
      </c>
      <c r="J245" s="44">
        <v>0</v>
      </c>
      <c r="K245" s="44">
        <v>0</v>
      </c>
      <c r="L245" s="44">
        <v>10</v>
      </c>
      <c r="M245" s="44">
        <v>0</v>
      </c>
      <c r="N245" s="44">
        <v>4</v>
      </c>
      <c r="O245" s="44">
        <v>1</v>
      </c>
      <c r="P245" s="44">
        <v>0</v>
      </c>
      <c r="Q245" s="44">
        <v>0</v>
      </c>
      <c r="R245" s="44">
        <v>0</v>
      </c>
      <c r="S245" s="44">
        <v>3</v>
      </c>
      <c r="T245" s="44">
        <v>0</v>
      </c>
      <c r="U245" s="44">
        <v>0</v>
      </c>
      <c r="V245" s="44">
        <v>0</v>
      </c>
      <c r="W245" s="44">
        <v>0</v>
      </c>
      <c r="X245" s="44">
        <v>0</v>
      </c>
      <c r="Y245" s="44">
        <v>0</v>
      </c>
      <c r="Z245" s="44">
        <v>1</v>
      </c>
      <c r="AA245" s="44">
        <v>0</v>
      </c>
      <c r="AB245" s="44">
        <v>0</v>
      </c>
      <c r="AC245" s="44">
        <v>0</v>
      </c>
      <c r="AD245" s="44">
        <v>0</v>
      </c>
      <c r="AE245" s="44">
        <v>2</v>
      </c>
      <c r="AF245" s="44">
        <v>0</v>
      </c>
      <c r="AG245" s="44">
        <v>0</v>
      </c>
      <c r="AH245" s="44">
        <v>0</v>
      </c>
      <c r="AI245" s="44">
        <v>0</v>
      </c>
      <c r="AJ245" s="44">
        <v>1</v>
      </c>
      <c r="AK245" s="44">
        <v>0</v>
      </c>
      <c r="AL245" s="44">
        <v>0</v>
      </c>
      <c r="AM245" s="44">
        <v>5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2</v>
      </c>
      <c r="AW245" s="44">
        <v>0</v>
      </c>
      <c r="AX245" s="44">
        <v>1</v>
      </c>
      <c r="AY245" s="44">
        <v>11</v>
      </c>
      <c r="AZ245" s="44">
        <v>0</v>
      </c>
      <c r="BA245" s="44">
        <v>0</v>
      </c>
      <c r="BB245" s="44">
        <v>3</v>
      </c>
      <c r="BC245" s="44">
        <v>11</v>
      </c>
      <c r="BD245" s="44">
        <v>0</v>
      </c>
      <c r="BE245" s="44">
        <v>0</v>
      </c>
      <c r="BF245" s="44">
        <v>0</v>
      </c>
      <c r="BG245" s="44">
        <v>0</v>
      </c>
      <c r="BH245" s="44">
        <v>13</v>
      </c>
      <c r="BI245" s="44">
        <v>0</v>
      </c>
      <c r="BJ245" s="44">
        <v>6</v>
      </c>
    </row>
    <row r="246" spans="1:62" x14ac:dyDescent="0.25">
      <c r="A246" s="45" t="s">
        <v>544</v>
      </c>
      <c r="B246" s="45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  <c r="AT246" s="15">
        <v>0</v>
      </c>
      <c r="AU246" s="15">
        <v>0</v>
      </c>
      <c r="AV246" s="15">
        <v>0</v>
      </c>
      <c r="AW246" s="15">
        <v>0</v>
      </c>
      <c r="AX246" s="15">
        <v>0</v>
      </c>
      <c r="AY246" s="42">
        <v>0</v>
      </c>
      <c r="AZ246" s="42">
        <v>0</v>
      </c>
      <c r="BA246" s="42">
        <v>0</v>
      </c>
      <c r="BB246" s="42">
        <v>0</v>
      </c>
      <c r="BC246" s="42">
        <v>0</v>
      </c>
      <c r="BD246" s="42">
        <v>0</v>
      </c>
      <c r="BE246" s="42">
        <v>0</v>
      </c>
      <c r="BF246" s="42">
        <v>0</v>
      </c>
      <c r="BG246" s="42">
        <v>0</v>
      </c>
      <c r="BH246" s="42">
        <v>0</v>
      </c>
      <c r="BI246" s="42">
        <v>0</v>
      </c>
      <c r="BJ246" s="37">
        <v>0</v>
      </c>
    </row>
    <row r="247" spans="1:62" x14ac:dyDescent="0.25">
      <c r="A247" s="45" t="s">
        <v>546</v>
      </c>
      <c r="B247" s="45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  <c r="AT247" s="15">
        <v>0</v>
      </c>
      <c r="AU247" s="15">
        <v>0</v>
      </c>
      <c r="AV247" s="15">
        <v>0</v>
      </c>
      <c r="AW247" s="15">
        <v>0</v>
      </c>
      <c r="AX247" s="15">
        <v>0</v>
      </c>
      <c r="AY247" s="42">
        <v>0</v>
      </c>
      <c r="AZ247" s="42">
        <v>0</v>
      </c>
      <c r="BA247" s="42">
        <v>0</v>
      </c>
      <c r="BB247" s="42">
        <v>0</v>
      </c>
      <c r="BC247" s="42">
        <v>0</v>
      </c>
      <c r="BD247" s="42">
        <v>0</v>
      </c>
      <c r="BE247" s="42">
        <v>0</v>
      </c>
      <c r="BF247" s="42">
        <v>0</v>
      </c>
      <c r="BG247" s="42">
        <v>0</v>
      </c>
      <c r="BH247" s="42">
        <v>0</v>
      </c>
      <c r="BI247" s="42">
        <v>0</v>
      </c>
      <c r="BJ247" s="37">
        <v>0</v>
      </c>
    </row>
    <row r="248" spans="1:62" x14ac:dyDescent="0.25">
      <c r="A248" s="45" t="s">
        <v>548</v>
      </c>
      <c r="B248" s="45" t="s">
        <v>549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0</v>
      </c>
      <c r="AS248" s="15">
        <v>0</v>
      </c>
      <c r="AT248" s="15">
        <v>0</v>
      </c>
      <c r="AU248" s="15">
        <v>0</v>
      </c>
      <c r="AV248" s="15">
        <v>0</v>
      </c>
      <c r="AW248" s="15">
        <v>0</v>
      </c>
      <c r="AX248" s="15">
        <v>0</v>
      </c>
      <c r="AY248" s="42">
        <v>0</v>
      </c>
      <c r="AZ248" s="42">
        <v>0</v>
      </c>
      <c r="BA248" s="42">
        <v>0</v>
      </c>
      <c r="BB248" s="42">
        <v>0</v>
      </c>
      <c r="BC248" s="42">
        <v>0</v>
      </c>
      <c r="BD248" s="42">
        <v>0</v>
      </c>
      <c r="BE248" s="42">
        <v>0</v>
      </c>
      <c r="BF248" s="42">
        <v>0</v>
      </c>
      <c r="BG248" s="42">
        <v>0</v>
      </c>
      <c r="BH248" s="42">
        <v>0</v>
      </c>
      <c r="BI248" s="42">
        <v>0</v>
      </c>
      <c r="BJ248" s="37">
        <v>0</v>
      </c>
    </row>
    <row r="249" spans="1:62" x14ac:dyDescent="0.25">
      <c r="A249" s="45" t="s">
        <v>550</v>
      </c>
      <c r="B249" s="45" t="s">
        <v>551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15">
        <v>0</v>
      </c>
      <c r="AN249" s="15">
        <v>0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  <c r="AT249" s="15">
        <v>0</v>
      </c>
      <c r="AU249" s="15">
        <v>0</v>
      </c>
      <c r="AV249" s="15">
        <v>0</v>
      </c>
      <c r="AW249" s="15">
        <v>0</v>
      </c>
      <c r="AX249" s="15">
        <v>0</v>
      </c>
      <c r="AY249" s="42">
        <v>0</v>
      </c>
      <c r="AZ249" s="42">
        <v>0</v>
      </c>
      <c r="BA249" s="42">
        <v>0</v>
      </c>
      <c r="BB249" s="42">
        <v>0</v>
      </c>
      <c r="BC249" s="42">
        <v>0</v>
      </c>
      <c r="BD249" s="42">
        <v>0</v>
      </c>
      <c r="BE249" s="42">
        <v>0</v>
      </c>
      <c r="BF249" s="42">
        <v>0</v>
      </c>
      <c r="BG249" s="42">
        <v>0</v>
      </c>
      <c r="BH249" s="42">
        <v>0</v>
      </c>
      <c r="BI249" s="42">
        <v>0</v>
      </c>
      <c r="BJ249" s="37">
        <v>0</v>
      </c>
    </row>
    <row r="250" spans="1:62" x14ac:dyDescent="0.25">
      <c r="A250" s="45" t="s">
        <v>552</v>
      </c>
      <c r="B250" s="45" t="s">
        <v>553</v>
      </c>
      <c r="C250" s="15">
        <v>3</v>
      </c>
      <c r="D250" s="15">
        <v>0</v>
      </c>
      <c r="E250" s="15">
        <v>0</v>
      </c>
      <c r="F250" s="15">
        <v>0</v>
      </c>
      <c r="G250" s="15">
        <v>3</v>
      </c>
      <c r="H250" s="15">
        <v>0</v>
      </c>
      <c r="I250" s="15">
        <v>0</v>
      </c>
      <c r="J250" s="15">
        <v>0</v>
      </c>
      <c r="K250" s="15">
        <v>0</v>
      </c>
      <c r="L250" s="15">
        <v>4</v>
      </c>
      <c r="M250" s="15">
        <v>0</v>
      </c>
      <c r="N250" s="15">
        <v>1</v>
      </c>
      <c r="O250" s="15">
        <v>0</v>
      </c>
      <c r="P250" s="15">
        <v>0</v>
      </c>
      <c r="Q250" s="15">
        <v>0</v>
      </c>
      <c r="R250" s="15">
        <v>0</v>
      </c>
      <c r="S250" s="15">
        <v>3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15">
        <v>0</v>
      </c>
      <c r="AC250" s="15">
        <v>0</v>
      </c>
      <c r="AD250" s="15">
        <v>0</v>
      </c>
      <c r="AE250" s="15">
        <v>2</v>
      </c>
      <c r="AF250" s="15">
        <v>0</v>
      </c>
      <c r="AG250" s="15">
        <v>0</v>
      </c>
      <c r="AH250" s="15">
        <v>0</v>
      </c>
      <c r="AI250" s="15">
        <v>0</v>
      </c>
      <c r="AJ250" s="15">
        <v>1</v>
      </c>
      <c r="AK250" s="15">
        <v>0</v>
      </c>
      <c r="AL250" s="15">
        <v>0</v>
      </c>
      <c r="AM250" s="15">
        <v>2</v>
      </c>
      <c r="AN250" s="15">
        <v>0</v>
      </c>
      <c r="AO250" s="15">
        <v>0</v>
      </c>
      <c r="AP250" s="15">
        <v>0</v>
      </c>
      <c r="AQ250" s="15">
        <v>0</v>
      </c>
      <c r="AR250" s="15">
        <v>0</v>
      </c>
      <c r="AS250" s="15">
        <v>0</v>
      </c>
      <c r="AT250" s="15">
        <v>0</v>
      </c>
      <c r="AU250" s="15">
        <v>0</v>
      </c>
      <c r="AV250" s="15">
        <v>2</v>
      </c>
      <c r="AW250" s="15">
        <v>0</v>
      </c>
      <c r="AX250" s="15">
        <v>0</v>
      </c>
      <c r="AY250" s="42">
        <v>5</v>
      </c>
      <c r="AZ250" s="42">
        <v>0</v>
      </c>
      <c r="BA250" s="42">
        <v>0</v>
      </c>
      <c r="BB250" s="42">
        <v>0</v>
      </c>
      <c r="BC250" s="42">
        <v>8</v>
      </c>
      <c r="BD250" s="42">
        <v>0</v>
      </c>
      <c r="BE250" s="42">
        <v>0</v>
      </c>
      <c r="BF250" s="42">
        <v>0</v>
      </c>
      <c r="BG250" s="42">
        <v>0</v>
      </c>
      <c r="BH250" s="42">
        <v>7</v>
      </c>
      <c r="BI250" s="42">
        <v>0</v>
      </c>
      <c r="BJ250" s="37">
        <v>1</v>
      </c>
    </row>
    <row r="251" spans="1:62" x14ac:dyDescent="0.25">
      <c r="A251" s="45" t="s">
        <v>554</v>
      </c>
      <c r="B251" s="45" t="s">
        <v>555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15">
        <v>0</v>
      </c>
      <c r="AN251" s="15">
        <v>0</v>
      </c>
      <c r="AO251" s="15">
        <v>0</v>
      </c>
      <c r="AP251" s="15">
        <v>0</v>
      </c>
      <c r="AQ251" s="15">
        <v>0</v>
      </c>
      <c r="AR251" s="15">
        <v>0</v>
      </c>
      <c r="AS251" s="15">
        <v>0</v>
      </c>
      <c r="AT251" s="15">
        <v>0</v>
      </c>
      <c r="AU251" s="15">
        <v>0</v>
      </c>
      <c r="AV251" s="15">
        <v>0</v>
      </c>
      <c r="AW251" s="15">
        <v>0</v>
      </c>
      <c r="AX251" s="15">
        <v>0</v>
      </c>
      <c r="AY251" s="42">
        <v>0</v>
      </c>
      <c r="AZ251" s="42">
        <v>0</v>
      </c>
      <c r="BA251" s="42">
        <v>0</v>
      </c>
      <c r="BB251" s="42">
        <v>0</v>
      </c>
      <c r="BC251" s="42">
        <v>0</v>
      </c>
      <c r="BD251" s="42">
        <v>0</v>
      </c>
      <c r="BE251" s="42">
        <v>0</v>
      </c>
      <c r="BF251" s="42">
        <v>0</v>
      </c>
      <c r="BG251" s="42">
        <v>0</v>
      </c>
      <c r="BH251" s="42">
        <v>0</v>
      </c>
      <c r="BI251" s="42">
        <v>0</v>
      </c>
      <c r="BJ251" s="37">
        <v>0</v>
      </c>
    </row>
    <row r="252" spans="1:62" ht="22.5" x14ac:dyDescent="0.25">
      <c r="A252" s="45" t="s">
        <v>556</v>
      </c>
      <c r="B252" s="45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>
        <v>0</v>
      </c>
      <c r="AO252" s="15">
        <v>0</v>
      </c>
      <c r="AP252" s="15">
        <v>0</v>
      </c>
      <c r="AQ252" s="15">
        <v>0</v>
      </c>
      <c r="AR252" s="15">
        <v>0</v>
      </c>
      <c r="AS252" s="15">
        <v>0</v>
      </c>
      <c r="AT252" s="15">
        <v>0</v>
      </c>
      <c r="AU252" s="15">
        <v>0</v>
      </c>
      <c r="AV252" s="15">
        <v>0</v>
      </c>
      <c r="AW252" s="15">
        <v>0</v>
      </c>
      <c r="AX252" s="15">
        <v>0</v>
      </c>
      <c r="AY252" s="42">
        <v>0</v>
      </c>
      <c r="AZ252" s="42">
        <v>0</v>
      </c>
      <c r="BA252" s="42">
        <v>0</v>
      </c>
      <c r="BB252" s="42">
        <v>0</v>
      </c>
      <c r="BC252" s="42">
        <v>0</v>
      </c>
      <c r="BD252" s="42">
        <v>0</v>
      </c>
      <c r="BE252" s="42">
        <v>0</v>
      </c>
      <c r="BF252" s="42">
        <v>0</v>
      </c>
      <c r="BG252" s="42">
        <v>0</v>
      </c>
      <c r="BH252" s="42">
        <v>0</v>
      </c>
      <c r="BI252" s="42">
        <v>0</v>
      </c>
      <c r="BJ252" s="37">
        <v>0</v>
      </c>
    </row>
    <row r="253" spans="1:62" x14ac:dyDescent="0.25">
      <c r="A253" s="45" t="s">
        <v>558</v>
      </c>
      <c r="B253" s="45" t="s">
        <v>559</v>
      </c>
      <c r="C253" s="15">
        <v>0</v>
      </c>
      <c r="D253" s="15">
        <v>0</v>
      </c>
      <c r="E253" s="15">
        <v>0</v>
      </c>
      <c r="F253" s="15">
        <v>0</v>
      </c>
      <c r="G253" s="15">
        <v>2</v>
      </c>
      <c r="H253" s="15">
        <v>0</v>
      </c>
      <c r="I253" s="15">
        <v>0</v>
      </c>
      <c r="J253" s="15">
        <v>0</v>
      </c>
      <c r="K253" s="15">
        <v>0</v>
      </c>
      <c r="L253" s="15">
        <v>1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  <c r="AT253" s="15">
        <v>0</v>
      </c>
      <c r="AU253" s="15">
        <v>0</v>
      </c>
      <c r="AV253" s="15">
        <v>0</v>
      </c>
      <c r="AW253" s="15">
        <v>0</v>
      </c>
      <c r="AX253" s="15">
        <v>0</v>
      </c>
      <c r="AY253" s="42">
        <v>0</v>
      </c>
      <c r="AZ253" s="42">
        <v>0</v>
      </c>
      <c r="BA253" s="42">
        <v>0</v>
      </c>
      <c r="BB253" s="42">
        <v>0</v>
      </c>
      <c r="BC253" s="42">
        <v>2</v>
      </c>
      <c r="BD253" s="42">
        <v>0</v>
      </c>
      <c r="BE253" s="42">
        <v>0</v>
      </c>
      <c r="BF253" s="42">
        <v>0</v>
      </c>
      <c r="BG253" s="42">
        <v>0</v>
      </c>
      <c r="BH253" s="42">
        <v>1</v>
      </c>
      <c r="BI253" s="42">
        <v>0</v>
      </c>
      <c r="BJ253" s="37">
        <v>0</v>
      </c>
    </row>
    <row r="254" spans="1:62" ht="22.5" x14ac:dyDescent="0.25">
      <c r="A254" s="45" t="s">
        <v>560</v>
      </c>
      <c r="B254" s="45" t="s">
        <v>561</v>
      </c>
      <c r="C254" s="15">
        <v>0</v>
      </c>
      <c r="D254" s="15">
        <v>0</v>
      </c>
      <c r="E254" s="15">
        <v>0</v>
      </c>
      <c r="F254" s="15">
        <v>0</v>
      </c>
      <c r="G254" s="15">
        <v>1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3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1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0</v>
      </c>
      <c r="AT254" s="15">
        <v>0</v>
      </c>
      <c r="AU254" s="15">
        <v>0</v>
      </c>
      <c r="AV254" s="15">
        <v>0</v>
      </c>
      <c r="AW254" s="15">
        <v>0</v>
      </c>
      <c r="AX254" s="15">
        <v>1</v>
      </c>
      <c r="AY254" s="42">
        <v>0</v>
      </c>
      <c r="AZ254" s="42">
        <v>0</v>
      </c>
      <c r="BA254" s="42">
        <v>0</v>
      </c>
      <c r="BB254" s="42">
        <v>0</v>
      </c>
      <c r="BC254" s="42">
        <v>1</v>
      </c>
      <c r="BD254" s="42">
        <v>0</v>
      </c>
      <c r="BE254" s="42">
        <v>0</v>
      </c>
      <c r="BF254" s="42">
        <v>0</v>
      </c>
      <c r="BG254" s="42">
        <v>0</v>
      </c>
      <c r="BH254" s="42">
        <v>0</v>
      </c>
      <c r="BI254" s="42">
        <v>0</v>
      </c>
      <c r="BJ254" s="37">
        <v>5</v>
      </c>
    </row>
    <row r="255" spans="1:62" x14ac:dyDescent="0.25">
      <c r="A255" s="45" t="s">
        <v>562</v>
      </c>
      <c r="B255" s="45" t="s">
        <v>563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5">
        <v>0</v>
      </c>
      <c r="AP255" s="15">
        <v>0</v>
      </c>
      <c r="AQ255" s="15">
        <v>0</v>
      </c>
      <c r="AR255" s="15">
        <v>0</v>
      </c>
      <c r="AS255" s="15">
        <v>0</v>
      </c>
      <c r="AT255" s="15">
        <v>0</v>
      </c>
      <c r="AU255" s="15">
        <v>0</v>
      </c>
      <c r="AV255" s="15">
        <v>0</v>
      </c>
      <c r="AW255" s="15">
        <v>0</v>
      </c>
      <c r="AX255" s="15">
        <v>0</v>
      </c>
      <c r="AY255" s="42">
        <v>0</v>
      </c>
      <c r="AZ255" s="42">
        <v>0</v>
      </c>
      <c r="BA255" s="42">
        <v>0</v>
      </c>
      <c r="BB255" s="42">
        <v>0</v>
      </c>
      <c r="BC255" s="42">
        <v>0</v>
      </c>
      <c r="BD255" s="42">
        <v>0</v>
      </c>
      <c r="BE255" s="42">
        <v>0</v>
      </c>
      <c r="BF255" s="42">
        <v>0</v>
      </c>
      <c r="BG255" s="42">
        <v>0</v>
      </c>
      <c r="BH255" s="42">
        <v>0</v>
      </c>
      <c r="BI255" s="42">
        <v>0</v>
      </c>
      <c r="BJ255" s="37">
        <v>0</v>
      </c>
    </row>
    <row r="256" spans="1:62" x14ac:dyDescent="0.25">
      <c r="A256" s="45" t="s">
        <v>564</v>
      </c>
      <c r="B256" s="45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1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0</v>
      </c>
      <c r="AO256" s="15">
        <v>0</v>
      </c>
      <c r="AP256" s="15">
        <v>0</v>
      </c>
      <c r="AQ256" s="15">
        <v>0</v>
      </c>
      <c r="AR256" s="15">
        <v>0</v>
      </c>
      <c r="AS256" s="15">
        <v>0</v>
      </c>
      <c r="AT256" s="15">
        <v>0</v>
      </c>
      <c r="AU256" s="15">
        <v>0</v>
      </c>
      <c r="AV256" s="15">
        <v>0</v>
      </c>
      <c r="AW256" s="15">
        <v>0</v>
      </c>
      <c r="AX256" s="15">
        <v>0</v>
      </c>
      <c r="AY256" s="42">
        <v>0</v>
      </c>
      <c r="AZ256" s="42">
        <v>0</v>
      </c>
      <c r="BA256" s="42">
        <v>0</v>
      </c>
      <c r="BB256" s="42">
        <v>0</v>
      </c>
      <c r="BC256" s="42">
        <v>0</v>
      </c>
      <c r="BD256" s="42">
        <v>0</v>
      </c>
      <c r="BE256" s="42">
        <v>0</v>
      </c>
      <c r="BF256" s="42">
        <v>0</v>
      </c>
      <c r="BG256" s="42">
        <v>0</v>
      </c>
      <c r="BH256" s="42">
        <v>1</v>
      </c>
      <c r="BI256" s="42">
        <v>0</v>
      </c>
      <c r="BJ256" s="37">
        <v>0</v>
      </c>
    </row>
    <row r="257" spans="1:62" x14ac:dyDescent="0.25">
      <c r="A257" s="45" t="s">
        <v>566</v>
      </c>
      <c r="B257" s="45" t="s">
        <v>567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1</v>
      </c>
      <c r="AN257" s="15">
        <v>0</v>
      </c>
      <c r="AO257" s="15">
        <v>0</v>
      </c>
      <c r="AP257" s="15">
        <v>0</v>
      </c>
      <c r="AQ257" s="15">
        <v>0</v>
      </c>
      <c r="AR257" s="15">
        <v>0</v>
      </c>
      <c r="AS257" s="15">
        <v>0</v>
      </c>
      <c r="AT257" s="15">
        <v>0</v>
      </c>
      <c r="AU257" s="15">
        <v>0</v>
      </c>
      <c r="AV257" s="15">
        <v>0</v>
      </c>
      <c r="AW257" s="15">
        <v>0</v>
      </c>
      <c r="AX257" s="15">
        <v>0</v>
      </c>
      <c r="AY257" s="42">
        <v>1</v>
      </c>
      <c r="AZ257" s="42">
        <v>0</v>
      </c>
      <c r="BA257" s="42">
        <v>0</v>
      </c>
      <c r="BB257" s="42">
        <v>0</v>
      </c>
      <c r="BC257" s="42">
        <v>0</v>
      </c>
      <c r="BD257" s="42">
        <v>0</v>
      </c>
      <c r="BE257" s="42">
        <v>0</v>
      </c>
      <c r="BF257" s="42">
        <v>0</v>
      </c>
      <c r="BG257" s="42">
        <v>0</v>
      </c>
      <c r="BH257" s="42">
        <v>0</v>
      </c>
      <c r="BI257" s="42">
        <v>0</v>
      </c>
      <c r="BJ257" s="37">
        <v>0</v>
      </c>
    </row>
    <row r="258" spans="1:62" ht="22.5" x14ac:dyDescent="0.25">
      <c r="A258" s="45" t="s">
        <v>568</v>
      </c>
      <c r="B258" s="45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>
        <v>0</v>
      </c>
      <c r="AO258" s="15">
        <v>0</v>
      </c>
      <c r="AP258" s="15">
        <v>0</v>
      </c>
      <c r="AQ258" s="15">
        <v>0</v>
      </c>
      <c r="AR258" s="15">
        <v>0</v>
      </c>
      <c r="AS258" s="15">
        <v>0</v>
      </c>
      <c r="AT258" s="15">
        <v>0</v>
      </c>
      <c r="AU258" s="15">
        <v>0</v>
      </c>
      <c r="AV258" s="15">
        <v>0</v>
      </c>
      <c r="AW258" s="15">
        <v>0</v>
      </c>
      <c r="AX258" s="15">
        <v>0</v>
      </c>
      <c r="AY258" s="42">
        <v>0</v>
      </c>
      <c r="AZ258" s="42">
        <v>0</v>
      </c>
      <c r="BA258" s="42">
        <v>0</v>
      </c>
      <c r="BB258" s="42">
        <v>0</v>
      </c>
      <c r="BC258" s="42">
        <v>0</v>
      </c>
      <c r="BD258" s="42">
        <v>0</v>
      </c>
      <c r="BE258" s="42">
        <v>0</v>
      </c>
      <c r="BF258" s="42">
        <v>0</v>
      </c>
      <c r="BG258" s="42">
        <v>0</v>
      </c>
      <c r="BH258" s="42">
        <v>0</v>
      </c>
      <c r="BI258" s="42">
        <v>0</v>
      </c>
      <c r="BJ258" s="37">
        <v>0</v>
      </c>
    </row>
    <row r="259" spans="1:62" ht="22.5" x14ac:dyDescent="0.25">
      <c r="A259" s="45" t="s">
        <v>570</v>
      </c>
      <c r="B259" s="45" t="s">
        <v>571</v>
      </c>
      <c r="C259" s="15">
        <v>1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1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5">
        <v>0</v>
      </c>
      <c r="AQ259" s="15">
        <v>0</v>
      </c>
      <c r="AR259" s="15">
        <v>0</v>
      </c>
      <c r="AS259" s="15">
        <v>0</v>
      </c>
      <c r="AT259" s="15">
        <v>0</v>
      </c>
      <c r="AU259" s="15">
        <v>0</v>
      </c>
      <c r="AV259" s="15">
        <v>0</v>
      </c>
      <c r="AW259" s="15">
        <v>0</v>
      </c>
      <c r="AX259" s="15">
        <v>0</v>
      </c>
      <c r="AY259" s="42">
        <v>2</v>
      </c>
      <c r="AZ259" s="42">
        <v>0</v>
      </c>
      <c r="BA259" s="42">
        <v>0</v>
      </c>
      <c r="BB259" s="42">
        <v>0</v>
      </c>
      <c r="BC259" s="42">
        <v>0</v>
      </c>
      <c r="BD259" s="42">
        <v>0</v>
      </c>
      <c r="BE259" s="42">
        <v>0</v>
      </c>
      <c r="BF259" s="42">
        <v>0</v>
      </c>
      <c r="BG259" s="42">
        <v>0</v>
      </c>
      <c r="BH259" s="42">
        <v>0</v>
      </c>
      <c r="BI259" s="42">
        <v>0</v>
      </c>
      <c r="BJ259" s="37">
        <v>0</v>
      </c>
    </row>
    <row r="260" spans="1:62" ht="22.5" x14ac:dyDescent="0.25">
      <c r="A260" s="45" t="s">
        <v>572</v>
      </c>
      <c r="B260" s="45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>
        <v>0</v>
      </c>
      <c r="AO260" s="15">
        <v>0</v>
      </c>
      <c r="AP260" s="15">
        <v>0</v>
      </c>
      <c r="AQ260" s="15">
        <v>0</v>
      </c>
      <c r="AR260" s="15">
        <v>0</v>
      </c>
      <c r="AS260" s="15">
        <v>0</v>
      </c>
      <c r="AT260" s="15">
        <v>0</v>
      </c>
      <c r="AU260" s="15">
        <v>0</v>
      </c>
      <c r="AV260" s="15">
        <v>0</v>
      </c>
      <c r="AW260" s="15">
        <v>0</v>
      </c>
      <c r="AX260" s="15">
        <v>0</v>
      </c>
      <c r="AY260" s="42">
        <v>0</v>
      </c>
      <c r="AZ260" s="42">
        <v>0</v>
      </c>
      <c r="BA260" s="42">
        <v>0</v>
      </c>
      <c r="BB260" s="42">
        <v>0</v>
      </c>
      <c r="BC260" s="42">
        <v>0</v>
      </c>
      <c r="BD260" s="42">
        <v>0</v>
      </c>
      <c r="BE260" s="42">
        <v>0</v>
      </c>
      <c r="BF260" s="42">
        <v>0</v>
      </c>
      <c r="BG260" s="42">
        <v>0</v>
      </c>
      <c r="BH260" s="42">
        <v>0</v>
      </c>
      <c r="BI260" s="42">
        <v>0</v>
      </c>
      <c r="BJ260" s="37">
        <v>0</v>
      </c>
    </row>
    <row r="261" spans="1:62" ht="22.5" x14ac:dyDescent="0.25">
      <c r="A261" s="45" t="s">
        <v>574</v>
      </c>
      <c r="B261" s="45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1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15">
        <v>2</v>
      </c>
      <c r="AN261" s="15">
        <v>0</v>
      </c>
      <c r="AO261" s="15">
        <v>0</v>
      </c>
      <c r="AP261" s="15">
        <v>0</v>
      </c>
      <c r="AQ261" s="15">
        <v>0</v>
      </c>
      <c r="AR261" s="15">
        <v>0</v>
      </c>
      <c r="AS261" s="15">
        <v>0</v>
      </c>
      <c r="AT261" s="15">
        <v>0</v>
      </c>
      <c r="AU261" s="15">
        <v>0</v>
      </c>
      <c r="AV261" s="15">
        <v>0</v>
      </c>
      <c r="AW261" s="15">
        <v>0</v>
      </c>
      <c r="AX261" s="15">
        <v>0</v>
      </c>
      <c r="AY261" s="42">
        <v>2</v>
      </c>
      <c r="AZ261" s="42">
        <v>0</v>
      </c>
      <c r="BA261" s="42">
        <v>0</v>
      </c>
      <c r="BB261" s="42">
        <v>0</v>
      </c>
      <c r="BC261" s="42">
        <v>0</v>
      </c>
      <c r="BD261" s="42">
        <v>0</v>
      </c>
      <c r="BE261" s="42">
        <v>0</v>
      </c>
      <c r="BF261" s="42">
        <v>0</v>
      </c>
      <c r="BG261" s="42">
        <v>0</v>
      </c>
      <c r="BH261" s="42">
        <v>1</v>
      </c>
      <c r="BI261" s="42">
        <v>0</v>
      </c>
      <c r="BJ261" s="37">
        <v>0</v>
      </c>
    </row>
    <row r="262" spans="1:62" ht="22.5" x14ac:dyDescent="0.25">
      <c r="A262" s="45" t="s">
        <v>576</v>
      </c>
      <c r="B262" s="45" t="s">
        <v>577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  <c r="AT262" s="15">
        <v>0</v>
      </c>
      <c r="AU262" s="15">
        <v>0</v>
      </c>
      <c r="AV262" s="15">
        <v>0</v>
      </c>
      <c r="AW262" s="15">
        <v>0</v>
      </c>
      <c r="AX262" s="15">
        <v>0</v>
      </c>
      <c r="AY262" s="42">
        <v>0</v>
      </c>
      <c r="AZ262" s="42">
        <v>0</v>
      </c>
      <c r="BA262" s="42">
        <v>0</v>
      </c>
      <c r="BB262" s="42">
        <v>0</v>
      </c>
      <c r="BC262" s="42">
        <v>0</v>
      </c>
      <c r="BD262" s="42">
        <v>0</v>
      </c>
      <c r="BE262" s="42">
        <v>0</v>
      </c>
      <c r="BF262" s="42">
        <v>0</v>
      </c>
      <c r="BG262" s="42">
        <v>0</v>
      </c>
      <c r="BH262" s="42">
        <v>0</v>
      </c>
      <c r="BI262" s="42">
        <v>0</v>
      </c>
      <c r="BJ262" s="37">
        <v>0</v>
      </c>
    </row>
    <row r="263" spans="1:62" ht="33.75" x14ac:dyDescent="0.25">
      <c r="A263" s="45" t="s">
        <v>578</v>
      </c>
      <c r="B263" s="45" t="s">
        <v>579</v>
      </c>
      <c r="C263" s="15">
        <v>1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1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5">
        <v>0</v>
      </c>
      <c r="AY263" s="42">
        <v>1</v>
      </c>
      <c r="AZ263" s="42">
        <v>0</v>
      </c>
      <c r="BA263" s="42">
        <v>0</v>
      </c>
      <c r="BB263" s="42">
        <v>0</v>
      </c>
      <c r="BC263" s="42">
        <v>0</v>
      </c>
      <c r="BD263" s="42">
        <v>0</v>
      </c>
      <c r="BE263" s="42">
        <v>0</v>
      </c>
      <c r="BF263" s="42">
        <v>0</v>
      </c>
      <c r="BG263" s="42">
        <v>0</v>
      </c>
      <c r="BH263" s="42">
        <v>1</v>
      </c>
      <c r="BI263" s="42">
        <v>0</v>
      </c>
      <c r="BJ263" s="37">
        <v>0</v>
      </c>
    </row>
    <row r="264" spans="1:62" ht="33.75" x14ac:dyDescent="0.25">
      <c r="A264" s="45" t="s">
        <v>580</v>
      </c>
      <c r="B264" s="45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5">
        <v>0</v>
      </c>
      <c r="AQ264" s="15">
        <v>0</v>
      </c>
      <c r="AR264" s="15">
        <v>0</v>
      </c>
      <c r="AS264" s="15">
        <v>0</v>
      </c>
      <c r="AT264" s="15">
        <v>0</v>
      </c>
      <c r="AU264" s="15">
        <v>0</v>
      </c>
      <c r="AV264" s="15">
        <v>0</v>
      </c>
      <c r="AW264" s="15">
        <v>0</v>
      </c>
      <c r="AX264" s="15">
        <v>0</v>
      </c>
      <c r="AY264" s="42">
        <v>0</v>
      </c>
      <c r="AZ264" s="42">
        <v>0</v>
      </c>
      <c r="BA264" s="42">
        <v>0</v>
      </c>
      <c r="BB264" s="42">
        <v>0</v>
      </c>
      <c r="BC264" s="42">
        <v>0</v>
      </c>
      <c r="BD264" s="42">
        <v>0</v>
      </c>
      <c r="BE264" s="42">
        <v>0</v>
      </c>
      <c r="BF264" s="42">
        <v>0</v>
      </c>
      <c r="BG264" s="42">
        <v>0</v>
      </c>
      <c r="BH264" s="42">
        <v>0</v>
      </c>
      <c r="BI264" s="42">
        <v>0</v>
      </c>
      <c r="BJ264" s="37">
        <v>0</v>
      </c>
    </row>
    <row r="265" spans="1:62" ht="22.5" x14ac:dyDescent="0.25">
      <c r="A265" s="45" t="s">
        <v>582</v>
      </c>
      <c r="B265" s="45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  <c r="AT265" s="15">
        <v>0</v>
      </c>
      <c r="AU265" s="15">
        <v>0</v>
      </c>
      <c r="AV265" s="15">
        <v>0</v>
      </c>
      <c r="AW265" s="15">
        <v>0</v>
      </c>
      <c r="AX265" s="15">
        <v>0</v>
      </c>
      <c r="AY265" s="42">
        <v>0</v>
      </c>
      <c r="AZ265" s="42">
        <v>0</v>
      </c>
      <c r="BA265" s="42">
        <v>0</v>
      </c>
      <c r="BB265" s="42">
        <v>0</v>
      </c>
      <c r="BC265" s="42">
        <v>0</v>
      </c>
      <c r="BD265" s="42">
        <v>0</v>
      </c>
      <c r="BE265" s="42">
        <v>0</v>
      </c>
      <c r="BF265" s="42">
        <v>0</v>
      </c>
      <c r="BG265" s="42">
        <v>0</v>
      </c>
      <c r="BH265" s="42">
        <v>0</v>
      </c>
      <c r="BI265" s="42">
        <v>0</v>
      </c>
      <c r="BJ265" s="37">
        <v>0</v>
      </c>
    </row>
    <row r="266" spans="1:62" x14ac:dyDescent="0.25">
      <c r="A266" s="45" t="s">
        <v>584</v>
      </c>
      <c r="B266" s="45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5">
        <v>0</v>
      </c>
      <c r="AP266" s="15">
        <v>0</v>
      </c>
      <c r="AQ266" s="15">
        <v>0</v>
      </c>
      <c r="AR266" s="15">
        <v>0</v>
      </c>
      <c r="AS266" s="15">
        <v>0</v>
      </c>
      <c r="AT266" s="15">
        <v>0</v>
      </c>
      <c r="AU266" s="15">
        <v>0</v>
      </c>
      <c r="AV266" s="15">
        <v>0</v>
      </c>
      <c r="AW266" s="15">
        <v>0</v>
      </c>
      <c r="AX266" s="15">
        <v>0</v>
      </c>
      <c r="AY266" s="42">
        <v>0</v>
      </c>
      <c r="AZ266" s="42">
        <v>0</v>
      </c>
      <c r="BA266" s="42">
        <v>0</v>
      </c>
      <c r="BB266" s="42">
        <v>0</v>
      </c>
      <c r="BC266" s="42">
        <v>0</v>
      </c>
      <c r="BD266" s="42">
        <v>0</v>
      </c>
      <c r="BE266" s="42">
        <v>0</v>
      </c>
      <c r="BF266" s="42">
        <v>0</v>
      </c>
      <c r="BG266" s="42">
        <v>0</v>
      </c>
      <c r="BH266" s="42">
        <v>0</v>
      </c>
      <c r="BI266" s="42">
        <v>0</v>
      </c>
      <c r="BJ266" s="37">
        <v>0</v>
      </c>
    </row>
    <row r="267" spans="1:62" ht="22.5" x14ac:dyDescent="0.25">
      <c r="A267" s="45" t="s">
        <v>586</v>
      </c>
      <c r="B267" s="45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0</v>
      </c>
      <c r="AO267" s="15">
        <v>0</v>
      </c>
      <c r="AP267" s="15">
        <v>0</v>
      </c>
      <c r="AQ267" s="15">
        <v>0</v>
      </c>
      <c r="AR267" s="15">
        <v>0</v>
      </c>
      <c r="AS267" s="15">
        <v>0</v>
      </c>
      <c r="AT267" s="15">
        <v>0</v>
      </c>
      <c r="AU267" s="15">
        <v>0</v>
      </c>
      <c r="AV267" s="15">
        <v>0</v>
      </c>
      <c r="AW267" s="15">
        <v>0</v>
      </c>
      <c r="AX267" s="15">
        <v>0</v>
      </c>
      <c r="AY267" s="42">
        <v>0</v>
      </c>
      <c r="AZ267" s="42">
        <v>0</v>
      </c>
      <c r="BA267" s="42">
        <v>0</v>
      </c>
      <c r="BB267" s="42">
        <v>0</v>
      </c>
      <c r="BC267" s="42">
        <v>0</v>
      </c>
      <c r="BD267" s="42">
        <v>0</v>
      </c>
      <c r="BE267" s="42">
        <v>0</v>
      </c>
      <c r="BF267" s="42">
        <v>0</v>
      </c>
      <c r="BG267" s="42">
        <v>0</v>
      </c>
      <c r="BH267" s="42">
        <v>0</v>
      </c>
      <c r="BI267" s="42">
        <v>0</v>
      </c>
      <c r="BJ267" s="37">
        <v>0</v>
      </c>
    </row>
    <row r="268" spans="1:62" ht="22.5" x14ac:dyDescent="0.25">
      <c r="A268" s="45" t="s">
        <v>588</v>
      </c>
      <c r="B268" s="45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  <c r="AT268" s="15">
        <v>0</v>
      </c>
      <c r="AU268" s="15">
        <v>0</v>
      </c>
      <c r="AV268" s="15">
        <v>0</v>
      </c>
      <c r="AW268" s="15">
        <v>0</v>
      </c>
      <c r="AX268" s="15">
        <v>0</v>
      </c>
      <c r="AY268" s="42">
        <v>0</v>
      </c>
      <c r="AZ268" s="42">
        <v>0</v>
      </c>
      <c r="BA268" s="42">
        <v>0</v>
      </c>
      <c r="BB268" s="42">
        <v>0</v>
      </c>
      <c r="BC268" s="42">
        <v>0</v>
      </c>
      <c r="BD268" s="42">
        <v>0</v>
      </c>
      <c r="BE268" s="42">
        <v>0</v>
      </c>
      <c r="BF268" s="42">
        <v>0</v>
      </c>
      <c r="BG268" s="42">
        <v>0</v>
      </c>
      <c r="BH268" s="42">
        <v>0</v>
      </c>
      <c r="BI268" s="42">
        <v>0</v>
      </c>
      <c r="BJ268" s="37">
        <v>0</v>
      </c>
    </row>
    <row r="269" spans="1:62" x14ac:dyDescent="0.25">
      <c r="A269" s="45" t="s">
        <v>590</v>
      </c>
      <c r="B269" s="45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0</v>
      </c>
      <c r="AT269" s="15">
        <v>0</v>
      </c>
      <c r="AU269" s="15">
        <v>0</v>
      </c>
      <c r="AV269" s="15">
        <v>0</v>
      </c>
      <c r="AW269" s="15">
        <v>0</v>
      </c>
      <c r="AX269" s="15">
        <v>0</v>
      </c>
      <c r="AY269" s="42">
        <v>0</v>
      </c>
      <c r="AZ269" s="42">
        <v>0</v>
      </c>
      <c r="BA269" s="42">
        <v>0</v>
      </c>
      <c r="BB269" s="42">
        <v>0</v>
      </c>
      <c r="BC269" s="42">
        <v>0</v>
      </c>
      <c r="BD269" s="42">
        <v>0</v>
      </c>
      <c r="BE269" s="42">
        <v>0</v>
      </c>
      <c r="BF269" s="42">
        <v>0</v>
      </c>
      <c r="BG269" s="42">
        <v>0</v>
      </c>
      <c r="BH269" s="42">
        <v>0</v>
      </c>
      <c r="BI269" s="42">
        <v>0</v>
      </c>
      <c r="BJ269" s="37">
        <v>0</v>
      </c>
    </row>
    <row r="270" spans="1:62" ht="22.5" x14ac:dyDescent="0.25">
      <c r="A270" s="45" t="s">
        <v>592</v>
      </c>
      <c r="B270" s="45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2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  <c r="AT270" s="15">
        <v>0</v>
      </c>
      <c r="AU270" s="15">
        <v>0</v>
      </c>
      <c r="AV270" s="15">
        <v>0</v>
      </c>
      <c r="AW270" s="15">
        <v>0</v>
      </c>
      <c r="AX270" s="15">
        <v>0</v>
      </c>
      <c r="AY270" s="42">
        <v>0</v>
      </c>
      <c r="AZ270" s="42">
        <v>0</v>
      </c>
      <c r="BA270" s="42">
        <v>0</v>
      </c>
      <c r="BB270" s="42">
        <v>0</v>
      </c>
      <c r="BC270" s="42">
        <v>0</v>
      </c>
      <c r="BD270" s="42">
        <v>0</v>
      </c>
      <c r="BE270" s="42">
        <v>0</v>
      </c>
      <c r="BF270" s="42">
        <v>0</v>
      </c>
      <c r="BG270" s="42">
        <v>0</v>
      </c>
      <c r="BH270" s="42">
        <v>2</v>
      </c>
      <c r="BI270" s="42">
        <v>0</v>
      </c>
      <c r="BJ270" s="37">
        <v>0</v>
      </c>
    </row>
    <row r="271" spans="1:62" ht="22.5" x14ac:dyDescent="0.25">
      <c r="A271" s="45" t="s">
        <v>594</v>
      </c>
      <c r="B271" s="45" t="s">
        <v>595</v>
      </c>
      <c r="C271" s="15">
        <v>0</v>
      </c>
      <c r="D271" s="15">
        <v>0</v>
      </c>
      <c r="E271" s="15">
        <v>0</v>
      </c>
      <c r="F271" s="15">
        <v>3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5">
        <v>0</v>
      </c>
      <c r="AP271" s="15">
        <v>0</v>
      </c>
      <c r="AQ271" s="15">
        <v>0</v>
      </c>
      <c r="AR271" s="15">
        <v>0</v>
      </c>
      <c r="AS271" s="15">
        <v>0</v>
      </c>
      <c r="AT271" s="15">
        <v>0</v>
      </c>
      <c r="AU271" s="15">
        <v>0</v>
      </c>
      <c r="AV271" s="15">
        <v>0</v>
      </c>
      <c r="AW271" s="15">
        <v>0</v>
      </c>
      <c r="AX271" s="15">
        <v>0</v>
      </c>
      <c r="AY271" s="42">
        <v>0</v>
      </c>
      <c r="AZ271" s="42">
        <v>0</v>
      </c>
      <c r="BA271" s="42">
        <v>0</v>
      </c>
      <c r="BB271" s="42">
        <v>3</v>
      </c>
      <c r="BC271" s="42">
        <v>0</v>
      </c>
      <c r="BD271" s="42">
        <v>0</v>
      </c>
      <c r="BE271" s="42">
        <v>0</v>
      </c>
      <c r="BF271" s="42">
        <v>0</v>
      </c>
      <c r="BG271" s="42">
        <v>0</v>
      </c>
      <c r="BH271" s="42">
        <v>0</v>
      </c>
      <c r="BI271" s="42">
        <v>0</v>
      </c>
      <c r="BJ271" s="37">
        <v>0</v>
      </c>
    </row>
    <row r="272" spans="1:62" x14ac:dyDescent="0.25">
      <c r="A272" s="122" t="s">
        <v>596</v>
      </c>
      <c r="B272" s="122"/>
      <c r="C272" s="44">
        <v>183</v>
      </c>
      <c r="D272" s="44">
        <v>65</v>
      </c>
      <c r="E272" s="44">
        <v>61</v>
      </c>
      <c r="F272" s="44">
        <v>181</v>
      </c>
      <c r="G272" s="44">
        <v>193</v>
      </c>
      <c r="H272" s="44">
        <v>0</v>
      </c>
      <c r="I272" s="44">
        <v>1</v>
      </c>
      <c r="J272" s="44">
        <v>0</v>
      </c>
      <c r="K272" s="44">
        <v>0</v>
      </c>
      <c r="L272" s="44">
        <v>1</v>
      </c>
      <c r="M272" s="44">
        <v>1</v>
      </c>
      <c r="N272" s="44">
        <v>220</v>
      </c>
      <c r="O272" s="44">
        <v>109</v>
      </c>
      <c r="P272" s="44">
        <v>4</v>
      </c>
      <c r="Q272" s="44">
        <v>4</v>
      </c>
      <c r="R272" s="44">
        <v>90</v>
      </c>
      <c r="S272" s="44">
        <v>71</v>
      </c>
      <c r="T272" s="44">
        <v>0</v>
      </c>
      <c r="U272" s="44">
        <v>0</v>
      </c>
      <c r="V272" s="44">
        <v>0</v>
      </c>
      <c r="W272" s="44">
        <v>0</v>
      </c>
      <c r="X272" s="44">
        <v>0</v>
      </c>
      <c r="Y272" s="44">
        <v>0</v>
      </c>
      <c r="Z272" s="44">
        <v>48</v>
      </c>
      <c r="AA272" s="44">
        <v>93</v>
      </c>
      <c r="AB272" s="44">
        <v>13</v>
      </c>
      <c r="AC272" s="44">
        <v>7</v>
      </c>
      <c r="AD272" s="44">
        <v>33</v>
      </c>
      <c r="AE272" s="44">
        <v>32</v>
      </c>
      <c r="AF272" s="44">
        <v>0</v>
      </c>
      <c r="AG272" s="44">
        <v>0</v>
      </c>
      <c r="AH272" s="44">
        <v>0</v>
      </c>
      <c r="AI272" s="44">
        <v>0</v>
      </c>
      <c r="AJ272" s="44">
        <v>3</v>
      </c>
      <c r="AK272" s="44">
        <v>0</v>
      </c>
      <c r="AL272" s="44">
        <v>60</v>
      </c>
      <c r="AM272" s="44">
        <v>334</v>
      </c>
      <c r="AN272" s="44">
        <v>47</v>
      </c>
      <c r="AO272" s="44">
        <v>43</v>
      </c>
      <c r="AP272" s="44">
        <v>188</v>
      </c>
      <c r="AQ272" s="44">
        <v>161</v>
      </c>
      <c r="AR272" s="44">
        <v>0</v>
      </c>
      <c r="AS272" s="44">
        <v>1</v>
      </c>
      <c r="AT272" s="44">
        <v>0</v>
      </c>
      <c r="AU272" s="44">
        <v>1</v>
      </c>
      <c r="AV272" s="44">
        <v>7</v>
      </c>
      <c r="AW272" s="44">
        <v>0</v>
      </c>
      <c r="AX272" s="44">
        <v>251</v>
      </c>
      <c r="AY272" s="44">
        <v>719</v>
      </c>
      <c r="AZ272" s="44">
        <v>129</v>
      </c>
      <c r="BA272" s="44">
        <v>115</v>
      </c>
      <c r="BB272" s="44">
        <v>492</v>
      </c>
      <c r="BC272" s="44">
        <v>457</v>
      </c>
      <c r="BD272" s="44">
        <v>0</v>
      </c>
      <c r="BE272" s="44">
        <v>2</v>
      </c>
      <c r="BF272" s="44">
        <v>0</v>
      </c>
      <c r="BG272" s="44">
        <v>1</v>
      </c>
      <c r="BH272" s="44">
        <v>11</v>
      </c>
      <c r="BI272" s="44">
        <v>1</v>
      </c>
      <c r="BJ272" s="44">
        <v>579</v>
      </c>
    </row>
    <row r="273" spans="1:62" x14ac:dyDescent="0.25">
      <c r="A273" s="45" t="s">
        <v>597</v>
      </c>
      <c r="B273" s="45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  <c r="AT273" s="15">
        <v>0</v>
      </c>
      <c r="AU273" s="15">
        <v>0</v>
      </c>
      <c r="AV273" s="15">
        <v>0</v>
      </c>
      <c r="AW273" s="15">
        <v>0</v>
      </c>
      <c r="AX273" s="15">
        <v>0</v>
      </c>
      <c r="AY273" s="42">
        <v>0</v>
      </c>
      <c r="AZ273" s="42">
        <v>0</v>
      </c>
      <c r="BA273" s="42">
        <v>0</v>
      </c>
      <c r="BB273" s="42">
        <v>0</v>
      </c>
      <c r="BC273" s="42">
        <v>0</v>
      </c>
      <c r="BD273" s="42">
        <v>0</v>
      </c>
      <c r="BE273" s="42">
        <v>0</v>
      </c>
      <c r="BF273" s="42">
        <v>0</v>
      </c>
      <c r="BG273" s="42">
        <v>0</v>
      </c>
      <c r="BH273" s="42">
        <v>0</v>
      </c>
      <c r="BI273" s="42">
        <v>0</v>
      </c>
      <c r="BJ273" s="37">
        <v>0</v>
      </c>
    </row>
    <row r="274" spans="1:62" x14ac:dyDescent="0.25">
      <c r="A274" s="45" t="s">
        <v>599</v>
      </c>
      <c r="B274" s="45" t="s">
        <v>600</v>
      </c>
      <c r="C274" s="15">
        <v>76</v>
      </c>
      <c r="D274" s="15">
        <v>23</v>
      </c>
      <c r="E274" s="15">
        <v>32</v>
      </c>
      <c r="F274" s="15">
        <v>77</v>
      </c>
      <c r="G274" s="15">
        <v>83</v>
      </c>
      <c r="H274" s="15">
        <v>0</v>
      </c>
      <c r="I274" s="15">
        <v>1</v>
      </c>
      <c r="J274" s="15">
        <v>0</v>
      </c>
      <c r="K274" s="15">
        <v>0</v>
      </c>
      <c r="L274" s="15">
        <v>0</v>
      </c>
      <c r="M274" s="15">
        <v>1</v>
      </c>
      <c r="N274" s="15">
        <v>74</v>
      </c>
      <c r="O274" s="15">
        <v>32</v>
      </c>
      <c r="P274" s="15">
        <v>3</v>
      </c>
      <c r="Q274" s="15">
        <v>4</v>
      </c>
      <c r="R274" s="15">
        <v>39</v>
      </c>
      <c r="S274" s="15">
        <v>43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27</v>
      </c>
      <c r="AA274" s="15">
        <v>15</v>
      </c>
      <c r="AB274" s="15">
        <v>1</v>
      </c>
      <c r="AC274" s="15">
        <v>6</v>
      </c>
      <c r="AD274" s="15">
        <v>10</v>
      </c>
      <c r="AE274" s="15">
        <v>20</v>
      </c>
      <c r="AF274" s="15">
        <v>0</v>
      </c>
      <c r="AG274" s="15">
        <v>0</v>
      </c>
      <c r="AH274" s="15">
        <v>0</v>
      </c>
      <c r="AI274" s="15">
        <v>0</v>
      </c>
      <c r="AJ274" s="15">
        <v>1</v>
      </c>
      <c r="AK274" s="15">
        <v>0</v>
      </c>
      <c r="AL274" s="15">
        <v>24</v>
      </c>
      <c r="AM274" s="15">
        <v>110</v>
      </c>
      <c r="AN274" s="15">
        <v>17</v>
      </c>
      <c r="AO274" s="15">
        <v>17</v>
      </c>
      <c r="AP274" s="15">
        <v>86</v>
      </c>
      <c r="AQ274" s="15">
        <v>85</v>
      </c>
      <c r="AR274" s="15">
        <v>0</v>
      </c>
      <c r="AS274" s="15">
        <v>0</v>
      </c>
      <c r="AT274" s="15">
        <v>0</v>
      </c>
      <c r="AU274" s="15">
        <v>0</v>
      </c>
      <c r="AV274" s="15">
        <v>4</v>
      </c>
      <c r="AW274" s="15">
        <v>0</v>
      </c>
      <c r="AX274" s="15">
        <v>84</v>
      </c>
      <c r="AY274" s="42">
        <v>233</v>
      </c>
      <c r="AZ274" s="42">
        <v>44</v>
      </c>
      <c r="BA274" s="42">
        <v>59</v>
      </c>
      <c r="BB274" s="42">
        <v>212</v>
      </c>
      <c r="BC274" s="42">
        <v>231</v>
      </c>
      <c r="BD274" s="42">
        <v>0</v>
      </c>
      <c r="BE274" s="42">
        <v>1</v>
      </c>
      <c r="BF274" s="42">
        <v>0</v>
      </c>
      <c r="BG274" s="42">
        <v>0</v>
      </c>
      <c r="BH274" s="42">
        <v>5</v>
      </c>
      <c r="BI274" s="42">
        <v>1</v>
      </c>
      <c r="BJ274" s="37">
        <v>209</v>
      </c>
    </row>
    <row r="275" spans="1:62" ht="22.5" x14ac:dyDescent="0.25">
      <c r="A275" s="45" t="s">
        <v>601</v>
      </c>
      <c r="B275" s="45" t="s">
        <v>602</v>
      </c>
      <c r="C275" s="15">
        <v>63</v>
      </c>
      <c r="D275" s="15">
        <v>41</v>
      </c>
      <c r="E275" s="15">
        <v>27</v>
      </c>
      <c r="F275" s="15">
        <v>94</v>
      </c>
      <c r="G275" s="15">
        <v>92</v>
      </c>
      <c r="H275" s="15">
        <v>0</v>
      </c>
      <c r="I275" s="15">
        <v>0</v>
      </c>
      <c r="J275" s="15">
        <v>0</v>
      </c>
      <c r="K275" s="15">
        <v>0</v>
      </c>
      <c r="L275" s="15">
        <v>1</v>
      </c>
      <c r="M275" s="15">
        <v>0</v>
      </c>
      <c r="N275" s="15">
        <v>127</v>
      </c>
      <c r="O275" s="15">
        <v>59</v>
      </c>
      <c r="P275" s="15">
        <v>1</v>
      </c>
      <c r="Q275" s="15">
        <v>0</v>
      </c>
      <c r="R275" s="15">
        <v>49</v>
      </c>
      <c r="S275" s="15">
        <v>26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18</v>
      </c>
      <c r="AA275" s="15">
        <v>68</v>
      </c>
      <c r="AB275" s="15">
        <v>12</v>
      </c>
      <c r="AC275" s="15">
        <v>1</v>
      </c>
      <c r="AD275" s="15">
        <v>20</v>
      </c>
      <c r="AE275" s="15">
        <v>10</v>
      </c>
      <c r="AF275" s="15">
        <v>0</v>
      </c>
      <c r="AG275" s="15">
        <v>0</v>
      </c>
      <c r="AH275" s="15">
        <v>0</v>
      </c>
      <c r="AI275" s="15">
        <v>0</v>
      </c>
      <c r="AJ275" s="15">
        <v>2</v>
      </c>
      <c r="AK275" s="15">
        <v>0</v>
      </c>
      <c r="AL275" s="15">
        <v>35</v>
      </c>
      <c r="AM275" s="15">
        <v>197</v>
      </c>
      <c r="AN275" s="15">
        <v>29</v>
      </c>
      <c r="AO275" s="15">
        <v>25</v>
      </c>
      <c r="AP275" s="15">
        <v>91</v>
      </c>
      <c r="AQ275" s="15">
        <v>65</v>
      </c>
      <c r="AR275" s="15">
        <v>0</v>
      </c>
      <c r="AS275" s="15">
        <v>0</v>
      </c>
      <c r="AT275" s="15">
        <v>0</v>
      </c>
      <c r="AU275" s="15">
        <v>1</v>
      </c>
      <c r="AV275" s="15">
        <v>1</v>
      </c>
      <c r="AW275" s="15">
        <v>0</v>
      </c>
      <c r="AX275" s="15">
        <v>121</v>
      </c>
      <c r="AY275" s="42">
        <v>387</v>
      </c>
      <c r="AZ275" s="42">
        <v>83</v>
      </c>
      <c r="BA275" s="42">
        <v>53</v>
      </c>
      <c r="BB275" s="42">
        <v>254</v>
      </c>
      <c r="BC275" s="42">
        <v>193</v>
      </c>
      <c r="BD275" s="42">
        <v>0</v>
      </c>
      <c r="BE275" s="42">
        <v>0</v>
      </c>
      <c r="BF275" s="42">
        <v>0</v>
      </c>
      <c r="BG275" s="42">
        <v>1</v>
      </c>
      <c r="BH275" s="42">
        <v>4</v>
      </c>
      <c r="BI275" s="42">
        <v>0</v>
      </c>
      <c r="BJ275" s="37">
        <v>301</v>
      </c>
    </row>
    <row r="276" spans="1:62" ht="22.5" x14ac:dyDescent="0.25">
      <c r="A276" s="45" t="s">
        <v>603</v>
      </c>
      <c r="B276" s="45" t="s">
        <v>604</v>
      </c>
      <c r="C276" s="15">
        <v>4</v>
      </c>
      <c r="D276" s="15">
        <v>0</v>
      </c>
      <c r="E276" s="15">
        <v>0</v>
      </c>
      <c r="F276" s="15">
        <v>1</v>
      </c>
      <c r="G276" s="15">
        <v>1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8</v>
      </c>
      <c r="O276" s="15">
        <v>1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2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15">
        <v>2</v>
      </c>
      <c r="AN276" s="15">
        <v>0</v>
      </c>
      <c r="AO276" s="15">
        <v>0</v>
      </c>
      <c r="AP276" s="15">
        <v>4</v>
      </c>
      <c r="AQ276" s="15">
        <v>0</v>
      </c>
      <c r="AR276" s="15">
        <v>0</v>
      </c>
      <c r="AS276" s="15">
        <v>0</v>
      </c>
      <c r="AT276" s="15">
        <v>0</v>
      </c>
      <c r="AU276" s="15">
        <v>0</v>
      </c>
      <c r="AV276" s="15">
        <v>1</v>
      </c>
      <c r="AW276" s="15">
        <v>0</v>
      </c>
      <c r="AX276" s="15">
        <v>3</v>
      </c>
      <c r="AY276" s="42">
        <v>7</v>
      </c>
      <c r="AZ276" s="42">
        <v>0</v>
      </c>
      <c r="BA276" s="42">
        <v>0</v>
      </c>
      <c r="BB276" s="42">
        <v>5</v>
      </c>
      <c r="BC276" s="42">
        <v>1</v>
      </c>
      <c r="BD276" s="42">
        <v>0</v>
      </c>
      <c r="BE276" s="42">
        <v>0</v>
      </c>
      <c r="BF276" s="42">
        <v>0</v>
      </c>
      <c r="BG276" s="42">
        <v>0</v>
      </c>
      <c r="BH276" s="42">
        <v>1</v>
      </c>
      <c r="BI276" s="42">
        <v>0</v>
      </c>
      <c r="BJ276" s="37">
        <v>13</v>
      </c>
    </row>
    <row r="277" spans="1:62" x14ac:dyDescent="0.25">
      <c r="A277" s="45" t="s">
        <v>605</v>
      </c>
      <c r="B277" s="45" t="s">
        <v>606</v>
      </c>
      <c r="C277" s="15">
        <v>14</v>
      </c>
      <c r="D277" s="15">
        <v>0</v>
      </c>
      <c r="E277" s="15">
        <v>1</v>
      </c>
      <c r="F277" s="15">
        <v>6</v>
      </c>
      <c r="G277" s="15">
        <v>2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2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1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0</v>
      </c>
      <c r="AM277" s="15">
        <v>3</v>
      </c>
      <c r="AN277" s="15">
        <v>0</v>
      </c>
      <c r="AO277" s="15">
        <v>0</v>
      </c>
      <c r="AP277" s="15">
        <v>1</v>
      </c>
      <c r="AQ277" s="15">
        <v>3</v>
      </c>
      <c r="AR277" s="15">
        <v>0</v>
      </c>
      <c r="AS277" s="15">
        <v>0</v>
      </c>
      <c r="AT277" s="15">
        <v>0</v>
      </c>
      <c r="AU277" s="15">
        <v>0</v>
      </c>
      <c r="AV277" s="15">
        <v>1</v>
      </c>
      <c r="AW277" s="15">
        <v>0</v>
      </c>
      <c r="AX277" s="15">
        <v>1</v>
      </c>
      <c r="AY277" s="42">
        <v>18</v>
      </c>
      <c r="AZ277" s="42">
        <v>0</v>
      </c>
      <c r="BA277" s="42">
        <v>1</v>
      </c>
      <c r="BB277" s="42">
        <v>7</v>
      </c>
      <c r="BC277" s="42">
        <v>5</v>
      </c>
      <c r="BD277" s="42">
        <v>0</v>
      </c>
      <c r="BE277" s="42">
        <v>0</v>
      </c>
      <c r="BF277" s="42">
        <v>0</v>
      </c>
      <c r="BG277" s="42">
        <v>0</v>
      </c>
      <c r="BH277" s="42">
        <v>1</v>
      </c>
      <c r="BI277" s="42">
        <v>0</v>
      </c>
      <c r="BJ277" s="37">
        <v>3</v>
      </c>
    </row>
    <row r="278" spans="1:62" x14ac:dyDescent="0.25">
      <c r="A278" s="45" t="s">
        <v>607</v>
      </c>
      <c r="B278" s="45" t="s">
        <v>608</v>
      </c>
      <c r="C278" s="15">
        <v>7</v>
      </c>
      <c r="D278" s="15">
        <v>0</v>
      </c>
      <c r="E278" s="15">
        <v>1</v>
      </c>
      <c r="F278" s="15">
        <v>1</v>
      </c>
      <c r="G278" s="15">
        <v>3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3</v>
      </c>
      <c r="O278" s="15">
        <v>0</v>
      </c>
      <c r="P278" s="15">
        <v>0</v>
      </c>
      <c r="Q278" s="15">
        <v>0</v>
      </c>
      <c r="R278" s="15">
        <v>0</v>
      </c>
      <c r="S278" s="15">
        <v>1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1</v>
      </c>
      <c r="AB278" s="15">
        <v>0</v>
      </c>
      <c r="AC278" s="15">
        <v>0</v>
      </c>
      <c r="AD278" s="15">
        <v>2</v>
      </c>
      <c r="AE278" s="15">
        <v>1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0</v>
      </c>
      <c r="AM278" s="15">
        <v>4</v>
      </c>
      <c r="AN278" s="15">
        <v>0</v>
      </c>
      <c r="AO278" s="15">
        <v>0</v>
      </c>
      <c r="AP278" s="15">
        <v>1</v>
      </c>
      <c r="AQ278" s="15">
        <v>2</v>
      </c>
      <c r="AR278" s="15">
        <v>0</v>
      </c>
      <c r="AS278" s="15">
        <v>0</v>
      </c>
      <c r="AT278" s="15">
        <v>0</v>
      </c>
      <c r="AU278" s="15">
        <v>0</v>
      </c>
      <c r="AV278" s="15">
        <v>0</v>
      </c>
      <c r="AW278" s="15">
        <v>0</v>
      </c>
      <c r="AX278" s="15">
        <v>5</v>
      </c>
      <c r="AY278" s="42">
        <v>12</v>
      </c>
      <c r="AZ278" s="42">
        <v>0</v>
      </c>
      <c r="BA278" s="42">
        <v>1</v>
      </c>
      <c r="BB278" s="42">
        <v>4</v>
      </c>
      <c r="BC278" s="42">
        <v>7</v>
      </c>
      <c r="BD278" s="42">
        <v>0</v>
      </c>
      <c r="BE278" s="42">
        <v>0</v>
      </c>
      <c r="BF278" s="42">
        <v>0</v>
      </c>
      <c r="BG278" s="42">
        <v>0</v>
      </c>
      <c r="BH278" s="42">
        <v>0</v>
      </c>
      <c r="BI278" s="42">
        <v>0</v>
      </c>
      <c r="BJ278" s="37">
        <v>8</v>
      </c>
    </row>
    <row r="279" spans="1:62" ht="22.5" x14ac:dyDescent="0.25">
      <c r="A279" s="45" t="s">
        <v>609</v>
      </c>
      <c r="B279" s="45" t="s">
        <v>610</v>
      </c>
      <c r="C279" s="15">
        <v>17</v>
      </c>
      <c r="D279" s="15">
        <v>1</v>
      </c>
      <c r="E279" s="15">
        <v>0</v>
      </c>
      <c r="F279" s="15">
        <v>2</v>
      </c>
      <c r="G279" s="15">
        <v>6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5</v>
      </c>
      <c r="O279" s="15">
        <v>15</v>
      </c>
      <c r="P279" s="15">
        <v>0</v>
      </c>
      <c r="Q279" s="15">
        <v>0</v>
      </c>
      <c r="R279" s="15">
        <v>2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8</v>
      </c>
      <c r="AB279" s="15">
        <v>0</v>
      </c>
      <c r="AC279" s="15">
        <v>0</v>
      </c>
      <c r="AD279" s="15">
        <v>1</v>
      </c>
      <c r="AE279" s="15">
        <v>1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1</v>
      </c>
      <c r="AM279" s="15">
        <v>15</v>
      </c>
      <c r="AN279" s="15">
        <v>1</v>
      </c>
      <c r="AO279" s="15">
        <v>1</v>
      </c>
      <c r="AP279" s="15">
        <v>2</v>
      </c>
      <c r="AQ279" s="15">
        <v>2</v>
      </c>
      <c r="AR279" s="15">
        <v>0</v>
      </c>
      <c r="AS279" s="15">
        <v>1</v>
      </c>
      <c r="AT279" s="15">
        <v>0</v>
      </c>
      <c r="AU279" s="15">
        <v>0</v>
      </c>
      <c r="AV279" s="15">
        <v>0</v>
      </c>
      <c r="AW279" s="15">
        <v>0</v>
      </c>
      <c r="AX279" s="15">
        <v>7</v>
      </c>
      <c r="AY279" s="42">
        <v>55</v>
      </c>
      <c r="AZ279" s="42">
        <v>2</v>
      </c>
      <c r="BA279" s="42">
        <v>1</v>
      </c>
      <c r="BB279" s="42">
        <v>7</v>
      </c>
      <c r="BC279" s="42">
        <v>9</v>
      </c>
      <c r="BD279" s="42">
        <v>0</v>
      </c>
      <c r="BE279" s="42">
        <v>1</v>
      </c>
      <c r="BF279" s="42">
        <v>0</v>
      </c>
      <c r="BG279" s="42">
        <v>0</v>
      </c>
      <c r="BH279" s="42">
        <v>0</v>
      </c>
      <c r="BI279" s="42">
        <v>0</v>
      </c>
      <c r="BJ279" s="37">
        <v>13</v>
      </c>
    </row>
    <row r="280" spans="1:62" x14ac:dyDescent="0.25">
      <c r="A280" s="45" t="s">
        <v>611</v>
      </c>
      <c r="B280" s="45" t="s">
        <v>612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1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15">
        <v>1</v>
      </c>
      <c r="AN280" s="15">
        <v>0</v>
      </c>
      <c r="AO280" s="15">
        <v>0</v>
      </c>
      <c r="AP280" s="15">
        <v>1</v>
      </c>
      <c r="AQ280" s="15">
        <v>0</v>
      </c>
      <c r="AR280" s="15">
        <v>0</v>
      </c>
      <c r="AS280" s="15">
        <v>0</v>
      </c>
      <c r="AT280" s="15">
        <v>0</v>
      </c>
      <c r="AU280" s="15">
        <v>0</v>
      </c>
      <c r="AV280" s="15">
        <v>0</v>
      </c>
      <c r="AW280" s="15">
        <v>0</v>
      </c>
      <c r="AX280" s="15">
        <v>1</v>
      </c>
      <c r="AY280" s="42">
        <v>2</v>
      </c>
      <c r="AZ280" s="42">
        <v>0</v>
      </c>
      <c r="BA280" s="42">
        <v>0</v>
      </c>
      <c r="BB280" s="42">
        <v>1</v>
      </c>
      <c r="BC280" s="42">
        <v>0</v>
      </c>
      <c r="BD280" s="42">
        <v>0</v>
      </c>
      <c r="BE280" s="42">
        <v>0</v>
      </c>
      <c r="BF280" s="42">
        <v>0</v>
      </c>
      <c r="BG280" s="42">
        <v>0</v>
      </c>
      <c r="BH280" s="42">
        <v>0</v>
      </c>
      <c r="BI280" s="42">
        <v>0</v>
      </c>
      <c r="BJ280" s="37">
        <v>1</v>
      </c>
    </row>
    <row r="281" spans="1:62" x14ac:dyDescent="0.25">
      <c r="A281" s="45" t="s">
        <v>613</v>
      </c>
      <c r="B281" s="45" t="s">
        <v>614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0</v>
      </c>
      <c r="AN281" s="15">
        <v>0</v>
      </c>
      <c r="AO281" s="15">
        <v>0</v>
      </c>
      <c r="AP281" s="15">
        <v>2</v>
      </c>
      <c r="AQ281" s="15">
        <v>2</v>
      </c>
      <c r="AR281" s="15">
        <v>0</v>
      </c>
      <c r="AS281" s="15">
        <v>0</v>
      </c>
      <c r="AT281" s="15">
        <v>0</v>
      </c>
      <c r="AU281" s="15">
        <v>0</v>
      </c>
      <c r="AV281" s="15">
        <v>0</v>
      </c>
      <c r="AW281" s="15">
        <v>0</v>
      </c>
      <c r="AX281" s="15">
        <v>0</v>
      </c>
      <c r="AY281" s="42">
        <v>0</v>
      </c>
      <c r="AZ281" s="42">
        <v>0</v>
      </c>
      <c r="BA281" s="42">
        <v>0</v>
      </c>
      <c r="BB281" s="42">
        <v>2</v>
      </c>
      <c r="BC281" s="42">
        <v>2</v>
      </c>
      <c r="BD281" s="42">
        <v>0</v>
      </c>
      <c r="BE281" s="42">
        <v>0</v>
      </c>
      <c r="BF281" s="42">
        <v>0</v>
      </c>
      <c r="BG281" s="42">
        <v>0</v>
      </c>
      <c r="BH281" s="42">
        <v>0</v>
      </c>
      <c r="BI281" s="42">
        <v>0</v>
      </c>
      <c r="BJ281" s="37">
        <v>0</v>
      </c>
    </row>
    <row r="282" spans="1:62" x14ac:dyDescent="0.25">
      <c r="A282" s="45" t="s">
        <v>615</v>
      </c>
      <c r="B282" s="45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0</v>
      </c>
      <c r="AO282" s="15">
        <v>0</v>
      </c>
      <c r="AP282" s="15">
        <v>0</v>
      </c>
      <c r="AQ282" s="15">
        <v>0</v>
      </c>
      <c r="AR282" s="15">
        <v>0</v>
      </c>
      <c r="AS282" s="15">
        <v>0</v>
      </c>
      <c r="AT282" s="15">
        <v>0</v>
      </c>
      <c r="AU282" s="15">
        <v>0</v>
      </c>
      <c r="AV282" s="15">
        <v>0</v>
      </c>
      <c r="AW282" s="15">
        <v>0</v>
      </c>
      <c r="AX282" s="15">
        <v>0</v>
      </c>
      <c r="AY282" s="42">
        <v>0</v>
      </c>
      <c r="AZ282" s="42">
        <v>0</v>
      </c>
      <c r="BA282" s="42">
        <v>0</v>
      </c>
      <c r="BB282" s="42">
        <v>0</v>
      </c>
      <c r="BC282" s="42">
        <v>0</v>
      </c>
      <c r="BD282" s="42">
        <v>0</v>
      </c>
      <c r="BE282" s="42">
        <v>0</v>
      </c>
      <c r="BF282" s="42">
        <v>0</v>
      </c>
      <c r="BG282" s="42">
        <v>0</v>
      </c>
      <c r="BH282" s="42">
        <v>0</v>
      </c>
      <c r="BI282" s="42">
        <v>0</v>
      </c>
      <c r="BJ282" s="37">
        <v>0</v>
      </c>
    </row>
    <row r="283" spans="1:62" ht="22.5" x14ac:dyDescent="0.25">
      <c r="A283" s="45" t="s">
        <v>617</v>
      </c>
      <c r="B283" s="45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0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  <c r="AT283" s="15">
        <v>0</v>
      </c>
      <c r="AU283" s="15">
        <v>0</v>
      </c>
      <c r="AV283" s="15">
        <v>0</v>
      </c>
      <c r="AW283" s="15">
        <v>0</v>
      </c>
      <c r="AX283" s="15">
        <v>0</v>
      </c>
      <c r="AY283" s="42">
        <v>0</v>
      </c>
      <c r="AZ283" s="42">
        <v>0</v>
      </c>
      <c r="BA283" s="42">
        <v>0</v>
      </c>
      <c r="BB283" s="42">
        <v>0</v>
      </c>
      <c r="BC283" s="42">
        <v>0</v>
      </c>
      <c r="BD283" s="42">
        <v>0</v>
      </c>
      <c r="BE283" s="42">
        <v>0</v>
      </c>
      <c r="BF283" s="42">
        <v>0</v>
      </c>
      <c r="BG283" s="42">
        <v>0</v>
      </c>
      <c r="BH283" s="42">
        <v>0</v>
      </c>
      <c r="BI283" s="42">
        <v>0</v>
      </c>
      <c r="BJ283" s="37">
        <v>0</v>
      </c>
    </row>
    <row r="284" spans="1:62" ht="22.5" x14ac:dyDescent="0.25">
      <c r="A284" s="45" t="s">
        <v>619</v>
      </c>
      <c r="B284" s="45" t="s">
        <v>620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5">
        <v>0</v>
      </c>
      <c r="AP284" s="15">
        <v>0</v>
      </c>
      <c r="AQ284" s="15">
        <v>0</v>
      </c>
      <c r="AR284" s="15">
        <v>0</v>
      </c>
      <c r="AS284" s="15">
        <v>0</v>
      </c>
      <c r="AT284" s="15">
        <v>0</v>
      </c>
      <c r="AU284" s="15">
        <v>0</v>
      </c>
      <c r="AV284" s="15">
        <v>0</v>
      </c>
      <c r="AW284" s="15">
        <v>0</v>
      </c>
      <c r="AX284" s="15">
        <v>0</v>
      </c>
      <c r="AY284" s="42">
        <v>0</v>
      </c>
      <c r="AZ284" s="42">
        <v>0</v>
      </c>
      <c r="BA284" s="42">
        <v>0</v>
      </c>
      <c r="BB284" s="42">
        <v>0</v>
      </c>
      <c r="BC284" s="42">
        <v>0</v>
      </c>
      <c r="BD284" s="42">
        <v>0</v>
      </c>
      <c r="BE284" s="42">
        <v>0</v>
      </c>
      <c r="BF284" s="42">
        <v>0</v>
      </c>
      <c r="BG284" s="42">
        <v>0</v>
      </c>
      <c r="BH284" s="42">
        <v>0</v>
      </c>
      <c r="BI284" s="42">
        <v>0</v>
      </c>
      <c r="BJ284" s="37">
        <v>0</v>
      </c>
    </row>
    <row r="285" spans="1:62" x14ac:dyDescent="0.25">
      <c r="A285" s="45" t="s">
        <v>621</v>
      </c>
      <c r="B285" s="45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  <c r="AT285" s="15">
        <v>0</v>
      </c>
      <c r="AU285" s="15">
        <v>0</v>
      </c>
      <c r="AV285" s="15">
        <v>0</v>
      </c>
      <c r="AW285" s="15">
        <v>0</v>
      </c>
      <c r="AX285" s="15">
        <v>0</v>
      </c>
      <c r="AY285" s="42">
        <v>0</v>
      </c>
      <c r="AZ285" s="42">
        <v>0</v>
      </c>
      <c r="BA285" s="42">
        <v>0</v>
      </c>
      <c r="BB285" s="42">
        <v>0</v>
      </c>
      <c r="BC285" s="42">
        <v>0</v>
      </c>
      <c r="BD285" s="42">
        <v>0</v>
      </c>
      <c r="BE285" s="42">
        <v>0</v>
      </c>
      <c r="BF285" s="42">
        <v>0</v>
      </c>
      <c r="BG285" s="42">
        <v>0</v>
      </c>
      <c r="BH285" s="42">
        <v>0</v>
      </c>
      <c r="BI285" s="42">
        <v>0</v>
      </c>
      <c r="BJ285" s="37">
        <v>0</v>
      </c>
    </row>
    <row r="286" spans="1:62" ht="22.5" x14ac:dyDescent="0.25">
      <c r="A286" s="45" t="s">
        <v>623</v>
      </c>
      <c r="B286" s="45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  <c r="AT286" s="15">
        <v>0</v>
      </c>
      <c r="AU286" s="15">
        <v>0</v>
      </c>
      <c r="AV286" s="15">
        <v>0</v>
      </c>
      <c r="AW286" s="15">
        <v>0</v>
      </c>
      <c r="AX286" s="15">
        <v>0</v>
      </c>
      <c r="AY286" s="42">
        <v>0</v>
      </c>
      <c r="AZ286" s="42">
        <v>0</v>
      </c>
      <c r="BA286" s="42">
        <v>0</v>
      </c>
      <c r="BB286" s="42">
        <v>0</v>
      </c>
      <c r="BC286" s="42">
        <v>0</v>
      </c>
      <c r="BD286" s="42">
        <v>0</v>
      </c>
      <c r="BE286" s="42">
        <v>0</v>
      </c>
      <c r="BF286" s="42">
        <v>0</v>
      </c>
      <c r="BG286" s="42">
        <v>0</v>
      </c>
      <c r="BH286" s="42">
        <v>0</v>
      </c>
      <c r="BI286" s="42">
        <v>0</v>
      </c>
      <c r="BJ286" s="37">
        <v>0</v>
      </c>
    </row>
    <row r="287" spans="1:62" x14ac:dyDescent="0.25">
      <c r="A287" s="45" t="s">
        <v>625</v>
      </c>
      <c r="B287" s="45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5">
        <v>0</v>
      </c>
      <c r="AP287" s="15">
        <v>0</v>
      </c>
      <c r="AQ287" s="15">
        <v>0</v>
      </c>
      <c r="AR287" s="15">
        <v>0</v>
      </c>
      <c r="AS287" s="15">
        <v>0</v>
      </c>
      <c r="AT287" s="15">
        <v>0</v>
      </c>
      <c r="AU287" s="15">
        <v>0</v>
      </c>
      <c r="AV287" s="15">
        <v>0</v>
      </c>
      <c r="AW287" s="15">
        <v>0</v>
      </c>
      <c r="AX287" s="15">
        <v>0</v>
      </c>
      <c r="AY287" s="42">
        <v>0</v>
      </c>
      <c r="AZ287" s="42">
        <v>0</v>
      </c>
      <c r="BA287" s="42">
        <v>0</v>
      </c>
      <c r="BB287" s="42">
        <v>0</v>
      </c>
      <c r="BC287" s="42">
        <v>0</v>
      </c>
      <c r="BD287" s="42">
        <v>0</v>
      </c>
      <c r="BE287" s="42">
        <v>0</v>
      </c>
      <c r="BF287" s="42">
        <v>0</v>
      </c>
      <c r="BG287" s="42">
        <v>0</v>
      </c>
      <c r="BH287" s="42">
        <v>0</v>
      </c>
      <c r="BI287" s="42">
        <v>0</v>
      </c>
      <c r="BJ287" s="37">
        <v>0</v>
      </c>
    </row>
    <row r="288" spans="1:62" ht="22.5" x14ac:dyDescent="0.25">
      <c r="A288" s="45" t="s">
        <v>627</v>
      </c>
      <c r="B288" s="45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  <c r="AT288" s="15">
        <v>0</v>
      </c>
      <c r="AU288" s="15">
        <v>0</v>
      </c>
      <c r="AV288" s="15">
        <v>0</v>
      </c>
      <c r="AW288" s="15">
        <v>0</v>
      </c>
      <c r="AX288" s="15">
        <v>0</v>
      </c>
      <c r="AY288" s="42">
        <v>0</v>
      </c>
      <c r="AZ288" s="42">
        <v>0</v>
      </c>
      <c r="BA288" s="42">
        <v>0</v>
      </c>
      <c r="BB288" s="42">
        <v>0</v>
      </c>
      <c r="BC288" s="42">
        <v>0</v>
      </c>
      <c r="BD288" s="42">
        <v>0</v>
      </c>
      <c r="BE288" s="42">
        <v>0</v>
      </c>
      <c r="BF288" s="42">
        <v>0</v>
      </c>
      <c r="BG288" s="42">
        <v>0</v>
      </c>
      <c r="BH288" s="42">
        <v>0</v>
      </c>
      <c r="BI288" s="42">
        <v>0</v>
      </c>
      <c r="BJ288" s="37">
        <v>0</v>
      </c>
    </row>
    <row r="289" spans="1:62" x14ac:dyDescent="0.25">
      <c r="A289" s="45" t="s">
        <v>629</v>
      </c>
      <c r="B289" s="45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0</v>
      </c>
      <c r="AO289" s="15">
        <v>0</v>
      </c>
      <c r="AP289" s="15">
        <v>0</v>
      </c>
      <c r="AQ289" s="15">
        <v>0</v>
      </c>
      <c r="AR289" s="15">
        <v>0</v>
      </c>
      <c r="AS289" s="15">
        <v>0</v>
      </c>
      <c r="AT289" s="15">
        <v>0</v>
      </c>
      <c r="AU289" s="15">
        <v>0</v>
      </c>
      <c r="AV289" s="15">
        <v>0</v>
      </c>
      <c r="AW289" s="15">
        <v>0</v>
      </c>
      <c r="AX289" s="15">
        <v>0</v>
      </c>
      <c r="AY289" s="42">
        <v>0</v>
      </c>
      <c r="AZ289" s="42">
        <v>0</v>
      </c>
      <c r="BA289" s="42">
        <v>0</v>
      </c>
      <c r="BB289" s="42">
        <v>0</v>
      </c>
      <c r="BC289" s="42">
        <v>0</v>
      </c>
      <c r="BD289" s="42">
        <v>0</v>
      </c>
      <c r="BE289" s="42">
        <v>0</v>
      </c>
      <c r="BF289" s="42">
        <v>0</v>
      </c>
      <c r="BG289" s="42">
        <v>0</v>
      </c>
      <c r="BH289" s="42">
        <v>0</v>
      </c>
      <c r="BI289" s="42">
        <v>0</v>
      </c>
      <c r="BJ289" s="37">
        <v>0</v>
      </c>
    </row>
    <row r="290" spans="1:62" ht="22.5" x14ac:dyDescent="0.25">
      <c r="A290" s="45" t="s">
        <v>631</v>
      </c>
      <c r="B290" s="45" t="s">
        <v>632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15">
        <v>0</v>
      </c>
      <c r="AN290" s="15">
        <v>0</v>
      </c>
      <c r="AO290" s="15">
        <v>0</v>
      </c>
      <c r="AP290" s="15">
        <v>0</v>
      </c>
      <c r="AQ290" s="15">
        <v>0</v>
      </c>
      <c r="AR290" s="15">
        <v>0</v>
      </c>
      <c r="AS290" s="15">
        <v>0</v>
      </c>
      <c r="AT290" s="15">
        <v>0</v>
      </c>
      <c r="AU290" s="15">
        <v>0</v>
      </c>
      <c r="AV290" s="15">
        <v>0</v>
      </c>
      <c r="AW290" s="15">
        <v>0</v>
      </c>
      <c r="AX290" s="15">
        <v>0</v>
      </c>
      <c r="AY290" s="42">
        <v>0</v>
      </c>
      <c r="AZ290" s="42">
        <v>0</v>
      </c>
      <c r="BA290" s="42">
        <v>0</v>
      </c>
      <c r="BB290" s="42">
        <v>0</v>
      </c>
      <c r="BC290" s="42">
        <v>0</v>
      </c>
      <c r="BD290" s="42">
        <v>0</v>
      </c>
      <c r="BE290" s="42">
        <v>0</v>
      </c>
      <c r="BF290" s="42">
        <v>0</v>
      </c>
      <c r="BG290" s="42">
        <v>0</v>
      </c>
      <c r="BH290" s="42">
        <v>0</v>
      </c>
      <c r="BI290" s="42">
        <v>0</v>
      </c>
      <c r="BJ290" s="37">
        <v>0</v>
      </c>
    </row>
    <row r="291" spans="1:62" ht="22.5" x14ac:dyDescent="0.25">
      <c r="A291" s="45" t="s">
        <v>633</v>
      </c>
      <c r="B291" s="45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5">
        <v>0</v>
      </c>
      <c r="AQ291" s="15">
        <v>0</v>
      </c>
      <c r="AR291" s="15">
        <v>0</v>
      </c>
      <c r="AS291" s="15">
        <v>0</v>
      </c>
      <c r="AT291" s="15">
        <v>0</v>
      </c>
      <c r="AU291" s="15">
        <v>0</v>
      </c>
      <c r="AV291" s="15">
        <v>0</v>
      </c>
      <c r="AW291" s="15">
        <v>0</v>
      </c>
      <c r="AX291" s="15">
        <v>0</v>
      </c>
      <c r="AY291" s="42">
        <v>0</v>
      </c>
      <c r="AZ291" s="42">
        <v>0</v>
      </c>
      <c r="BA291" s="42">
        <v>0</v>
      </c>
      <c r="BB291" s="42">
        <v>0</v>
      </c>
      <c r="BC291" s="42">
        <v>0</v>
      </c>
      <c r="BD291" s="42">
        <v>0</v>
      </c>
      <c r="BE291" s="42">
        <v>0</v>
      </c>
      <c r="BF291" s="42">
        <v>0</v>
      </c>
      <c r="BG291" s="42">
        <v>0</v>
      </c>
      <c r="BH291" s="42">
        <v>0</v>
      </c>
      <c r="BI291" s="42">
        <v>0</v>
      </c>
      <c r="BJ291" s="37">
        <v>0</v>
      </c>
    </row>
    <row r="292" spans="1:62" ht="22.5" x14ac:dyDescent="0.25">
      <c r="A292" s="45" t="s">
        <v>635</v>
      </c>
      <c r="B292" s="45" t="s">
        <v>636</v>
      </c>
      <c r="C292" s="15">
        <v>0</v>
      </c>
      <c r="D292" s="15">
        <v>0</v>
      </c>
      <c r="E292" s="15">
        <v>0</v>
      </c>
      <c r="F292" s="15">
        <v>0</v>
      </c>
      <c r="G292" s="15">
        <v>4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1</v>
      </c>
      <c r="O292" s="15">
        <v>0</v>
      </c>
      <c r="P292" s="15">
        <v>0</v>
      </c>
      <c r="Q292" s="15">
        <v>0</v>
      </c>
      <c r="R292" s="15">
        <v>0</v>
      </c>
      <c r="S292" s="15">
        <v>1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1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0</v>
      </c>
      <c r="AN292" s="15">
        <v>0</v>
      </c>
      <c r="AO292" s="15">
        <v>0</v>
      </c>
      <c r="AP292" s="15">
        <v>0</v>
      </c>
      <c r="AQ292" s="15">
        <v>1</v>
      </c>
      <c r="AR292" s="15">
        <v>0</v>
      </c>
      <c r="AS292" s="15">
        <v>0</v>
      </c>
      <c r="AT292" s="15">
        <v>0</v>
      </c>
      <c r="AU292" s="15">
        <v>0</v>
      </c>
      <c r="AV292" s="15">
        <v>0</v>
      </c>
      <c r="AW292" s="15">
        <v>0</v>
      </c>
      <c r="AX292" s="15">
        <v>26</v>
      </c>
      <c r="AY292" s="42">
        <v>0</v>
      </c>
      <c r="AZ292" s="42">
        <v>0</v>
      </c>
      <c r="BA292" s="42">
        <v>0</v>
      </c>
      <c r="BB292" s="42">
        <v>0</v>
      </c>
      <c r="BC292" s="42">
        <v>6</v>
      </c>
      <c r="BD292" s="42">
        <v>0</v>
      </c>
      <c r="BE292" s="42">
        <v>0</v>
      </c>
      <c r="BF292" s="42">
        <v>0</v>
      </c>
      <c r="BG292" s="42">
        <v>0</v>
      </c>
      <c r="BH292" s="42">
        <v>0</v>
      </c>
      <c r="BI292" s="42">
        <v>0</v>
      </c>
      <c r="BJ292" s="37">
        <v>28</v>
      </c>
    </row>
    <row r="293" spans="1:62" ht="22.5" x14ac:dyDescent="0.25">
      <c r="A293" s="45" t="s">
        <v>637</v>
      </c>
      <c r="B293" s="45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  <c r="AT293" s="15">
        <v>0</v>
      </c>
      <c r="AU293" s="15">
        <v>0</v>
      </c>
      <c r="AV293" s="15">
        <v>0</v>
      </c>
      <c r="AW293" s="15">
        <v>0</v>
      </c>
      <c r="AX293" s="15">
        <v>0</v>
      </c>
      <c r="AY293" s="42">
        <v>0</v>
      </c>
      <c r="AZ293" s="42">
        <v>0</v>
      </c>
      <c r="BA293" s="42">
        <v>0</v>
      </c>
      <c r="BB293" s="42">
        <v>0</v>
      </c>
      <c r="BC293" s="42">
        <v>0</v>
      </c>
      <c r="BD293" s="42">
        <v>0</v>
      </c>
      <c r="BE293" s="42">
        <v>0</v>
      </c>
      <c r="BF293" s="42">
        <v>0</v>
      </c>
      <c r="BG293" s="42">
        <v>0</v>
      </c>
      <c r="BH293" s="42">
        <v>0</v>
      </c>
      <c r="BI293" s="42">
        <v>0</v>
      </c>
      <c r="BJ293" s="37">
        <v>0</v>
      </c>
    </row>
    <row r="294" spans="1:62" x14ac:dyDescent="0.25">
      <c r="A294" s="45" t="s">
        <v>639</v>
      </c>
      <c r="B294" s="45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5">
        <v>0</v>
      </c>
      <c r="AQ294" s="15">
        <v>0</v>
      </c>
      <c r="AR294" s="15">
        <v>0</v>
      </c>
      <c r="AS294" s="15">
        <v>0</v>
      </c>
      <c r="AT294" s="15">
        <v>0</v>
      </c>
      <c r="AU294" s="15">
        <v>0</v>
      </c>
      <c r="AV294" s="15">
        <v>0</v>
      </c>
      <c r="AW294" s="15">
        <v>0</v>
      </c>
      <c r="AX294" s="15">
        <v>0</v>
      </c>
      <c r="AY294" s="42">
        <v>0</v>
      </c>
      <c r="AZ294" s="42">
        <v>0</v>
      </c>
      <c r="BA294" s="42">
        <v>0</v>
      </c>
      <c r="BB294" s="42">
        <v>0</v>
      </c>
      <c r="BC294" s="42">
        <v>0</v>
      </c>
      <c r="BD294" s="42">
        <v>0</v>
      </c>
      <c r="BE294" s="42">
        <v>0</v>
      </c>
      <c r="BF294" s="42">
        <v>0</v>
      </c>
      <c r="BG294" s="42">
        <v>0</v>
      </c>
      <c r="BH294" s="42">
        <v>0</v>
      </c>
      <c r="BI294" s="42">
        <v>0</v>
      </c>
      <c r="BJ294" s="37">
        <v>0</v>
      </c>
    </row>
    <row r="295" spans="1:62" ht="22.5" x14ac:dyDescent="0.25">
      <c r="A295" s="45" t="s">
        <v>641</v>
      </c>
      <c r="B295" s="45" t="s">
        <v>642</v>
      </c>
      <c r="C295" s="15">
        <v>0</v>
      </c>
      <c r="D295" s="15">
        <v>0</v>
      </c>
      <c r="E295" s="15">
        <v>0</v>
      </c>
      <c r="F295" s="15">
        <v>0</v>
      </c>
      <c r="G295" s="15">
        <v>2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0</v>
      </c>
      <c r="AP295" s="15">
        <v>0</v>
      </c>
      <c r="AQ295" s="15">
        <v>1</v>
      </c>
      <c r="AR295" s="15">
        <v>0</v>
      </c>
      <c r="AS295" s="15">
        <v>0</v>
      </c>
      <c r="AT295" s="15">
        <v>0</v>
      </c>
      <c r="AU295" s="15">
        <v>0</v>
      </c>
      <c r="AV295" s="15">
        <v>0</v>
      </c>
      <c r="AW295" s="15">
        <v>0</v>
      </c>
      <c r="AX295" s="15">
        <v>2</v>
      </c>
      <c r="AY295" s="42">
        <v>0</v>
      </c>
      <c r="AZ295" s="42">
        <v>0</v>
      </c>
      <c r="BA295" s="42">
        <v>0</v>
      </c>
      <c r="BB295" s="42">
        <v>0</v>
      </c>
      <c r="BC295" s="42">
        <v>3</v>
      </c>
      <c r="BD295" s="42">
        <v>0</v>
      </c>
      <c r="BE295" s="42">
        <v>0</v>
      </c>
      <c r="BF295" s="42">
        <v>0</v>
      </c>
      <c r="BG295" s="42">
        <v>0</v>
      </c>
      <c r="BH295" s="42">
        <v>0</v>
      </c>
      <c r="BI295" s="42">
        <v>0</v>
      </c>
      <c r="BJ295" s="37">
        <v>2</v>
      </c>
    </row>
    <row r="296" spans="1:62" x14ac:dyDescent="0.25">
      <c r="A296" s="45" t="s">
        <v>643</v>
      </c>
      <c r="B296" s="45" t="s">
        <v>644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5">
        <v>0</v>
      </c>
      <c r="AP296" s="15">
        <v>0</v>
      </c>
      <c r="AQ296" s="15">
        <v>0</v>
      </c>
      <c r="AR296" s="15">
        <v>0</v>
      </c>
      <c r="AS296" s="15">
        <v>0</v>
      </c>
      <c r="AT296" s="15">
        <v>0</v>
      </c>
      <c r="AU296" s="15">
        <v>0</v>
      </c>
      <c r="AV296" s="15">
        <v>0</v>
      </c>
      <c r="AW296" s="15">
        <v>0</v>
      </c>
      <c r="AX296" s="15">
        <v>0</v>
      </c>
      <c r="AY296" s="42">
        <v>0</v>
      </c>
      <c r="AZ296" s="42">
        <v>0</v>
      </c>
      <c r="BA296" s="42">
        <v>0</v>
      </c>
      <c r="BB296" s="42">
        <v>0</v>
      </c>
      <c r="BC296" s="42">
        <v>0</v>
      </c>
      <c r="BD296" s="42">
        <v>0</v>
      </c>
      <c r="BE296" s="42">
        <v>0</v>
      </c>
      <c r="BF296" s="42">
        <v>0</v>
      </c>
      <c r="BG296" s="42">
        <v>0</v>
      </c>
      <c r="BH296" s="42">
        <v>0</v>
      </c>
      <c r="BI296" s="42">
        <v>0</v>
      </c>
      <c r="BJ296" s="37">
        <v>0</v>
      </c>
    </row>
    <row r="297" spans="1:62" x14ac:dyDescent="0.25">
      <c r="A297" s="45" t="s">
        <v>645</v>
      </c>
      <c r="B297" s="45" t="s">
        <v>646</v>
      </c>
      <c r="C297" s="15">
        <v>2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1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2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  <c r="AT297" s="15">
        <v>0</v>
      </c>
      <c r="AU297" s="15">
        <v>0</v>
      </c>
      <c r="AV297" s="15">
        <v>0</v>
      </c>
      <c r="AW297" s="15">
        <v>0</v>
      </c>
      <c r="AX297" s="15">
        <v>0</v>
      </c>
      <c r="AY297" s="42">
        <v>5</v>
      </c>
      <c r="AZ297" s="42">
        <v>0</v>
      </c>
      <c r="BA297" s="42">
        <v>0</v>
      </c>
      <c r="BB297" s="42">
        <v>0</v>
      </c>
      <c r="BC297" s="42">
        <v>0</v>
      </c>
      <c r="BD297" s="42">
        <v>0</v>
      </c>
      <c r="BE297" s="42">
        <v>0</v>
      </c>
      <c r="BF297" s="42">
        <v>0</v>
      </c>
      <c r="BG297" s="42">
        <v>0</v>
      </c>
      <c r="BH297" s="42">
        <v>0</v>
      </c>
      <c r="BI297" s="42">
        <v>0</v>
      </c>
      <c r="BJ297" s="37">
        <v>0</v>
      </c>
    </row>
    <row r="298" spans="1:62" x14ac:dyDescent="0.25">
      <c r="A298" s="45" t="s">
        <v>647</v>
      </c>
      <c r="B298" s="45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  <c r="AT298" s="15">
        <v>0</v>
      </c>
      <c r="AU298" s="15">
        <v>0</v>
      </c>
      <c r="AV298" s="15">
        <v>0</v>
      </c>
      <c r="AW298" s="15">
        <v>0</v>
      </c>
      <c r="AX298" s="15">
        <v>0</v>
      </c>
      <c r="AY298" s="42">
        <v>0</v>
      </c>
      <c r="AZ298" s="42">
        <v>0</v>
      </c>
      <c r="BA298" s="42">
        <v>0</v>
      </c>
      <c r="BB298" s="42">
        <v>0</v>
      </c>
      <c r="BC298" s="42">
        <v>0</v>
      </c>
      <c r="BD298" s="42">
        <v>0</v>
      </c>
      <c r="BE298" s="42">
        <v>0</v>
      </c>
      <c r="BF298" s="42">
        <v>0</v>
      </c>
      <c r="BG298" s="42">
        <v>0</v>
      </c>
      <c r="BH298" s="42">
        <v>0</v>
      </c>
      <c r="BI298" s="42">
        <v>0</v>
      </c>
      <c r="BJ298" s="37">
        <v>0</v>
      </c>
    </row>
    <row r="299" spans="1:62" x14ac:dyDescent="0.25">
      <c r="A299" s="45" t="s">
        <v>649</v>
      </c>
      <c r="B299" s="45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  <c r="AT299" s="15">
        <v>0</v>
      </c>
      <c r="AU299" s="15">
        <v>0</v>
      </c>
      <c r="AV299" s="15">
        <v>0</v>
      </c>
      <c r="AW299" s="15">
        <v>0</v>
      </c>
      <c r="AX299" s="15">
        <v>0</v>
      </c>
      <c r="AY299" s="42">
        <v>0</v>
      </c>
      <c r="AZ299" s="42">
        <v>0</v>
      </c>
      <c r="BA299" s="42">
        <v>0</v>
      </c>
      <c r="BB299" s="42">
        <v>0</v>
      </c>
      <c r="BC299" s="42">
        <v>0</v>
      </c>
      <c r="BD299" s="42">
        <v>0</v>
      </c>
      <c r="BE299" s="42">
        <v>0</v>
      </c>
      <c r="BF299" s="42">
        <v>0</v>
      </c>
      <c r="BG299" s="42">
        <v>0</v>
      </c>
      <c r="BH299" s="42">
        <v>0</v>
      </c>
      <c r="BI299" s="42">
        <v>0</v>
      </c>
      <c r="BJ299" s="37">
        <v>0</v>
      </c>
    </row>
    <row r="300" spans="1:62" ht="22.5" x14ac:dyDescent="0.25">
      <c r="A300" s="45" t="s">
        <v>651</v>
      </c>
      <c r="B300" s="45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0</v>
      </c>
      <c r="AP300" s="15">
        <v>0</v>
      </c>
      <c r="AQ300" s="15">
        <v>0</v>
      </c>
      <c r="AR300" s="15">
        <v>0</v>
      </c>
      <c r="AS300" s="15">
        <v>0</v>
      </c>
      <c r="AT300" s="15">
        <v>0</v>
      </c>
      <c r="AU300" s="15">
        <v>0</v>
      </c>
      <c r="AV300" s="15">
        <v>0</v>
      </c>
      <c r="AW300" s="15">
        <v>0</v>
      </c>
      <c r="AX300" s="15">
        <v>1</v>
      </c>
      <c r="AY300" s="42">
        <v>0</v>
      </c>
      <c r="AZ300" s="42">
        <v>0</v>
      </c>
      <c r="BA300" s="42">
        <v>0</v>
      </c>
      <c r="BB300" s="42">
        <v>0</v>
      </c>
      <c r="BC300" s="42">
        <v>0</v>
      </c>
      <c r="BD300" s="42">
        <v>0</v>
      </c>
      <c r="BE300" s="42">
        <v>0</v>
      </c>
      <c r="BF300" s="42">
        <v>0</v>
      </c>
      <c r="BG300" s="42">
        <v>0</v>
      </c>
      <c r="BH300" s="42">
        <v>0</v>
      </c>
      <c r="BI300" s="42">
        <v>0</v>
      </c>
      <c r="BJ300" s="37">
        <v>1</v>
      </c>
    </row>
    <row r="301" spans="1:62" ht="22.5" x14ac:dyDescent="0.25">
      <c r="A301" s="45" t="s">
        <v>653</v>
      </c>
      <c r="B301" s="45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  <c r="AT301" s="15">
        <v>0</v>
      </c>
      <c r="AU301" s="15">
        <v>0</v>
      </c>
      <c r="AV301" s="15">
        <v>0</v>
      </c>
      <c r="AW301" s="15">
        <v>0</v>
      </c>
      <c r="AX301" s="15">
        <v>0</v>
      </c>
      <c r="AY301" s="42">
        <v>0</v>
      </c>
      <c r="AZ301" s="42">
        <v>0</v>
      </c>
      <c r="BA301" s="42">
        <v>0</v>
      </c>
      <c r="BB301" s="42">
        <v>0</v>
      </c>
      <c r="BC301" s="42">
        <v>0</v>
      </c>
      <c r="BD301" s="42">
        <v>0</v>
      </c>
      <c r="BE301" s="42">
        <v>0</v>
      </c>
      <c r="BF301" s="42">
        <v>0</v>
      </c>
      <c r="BG301" s="42">
        <v>0</v>
      </c>
      <c r="BH301" s="42">
        <v>0</v>
      </c>
      <c r="BI301" s="42">
        <v>0</v>
      </c>
      <c r="BJ301" s="37">
        <v>0</v>
      </c>
    </row>
    <row r="302" spans="1:62" x14ac:dyDescent="0.25">
      <c r="A302" s="122" t="s">
        <v>655</v>
      </c>
      <c r="B302" s="122"/>
      <c r="C302" s="44">
        <v>0</v>
      </c>
      <c r="D302" s="44">
        <v>0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44">
        <v>0</v>
      </c>
      <c r="Y302" s="44">
        <v>0</v>
      </c>
      <c r="Z302" s="44">
        <v>1</v>
      </c>
      <c r="AA302" s="44">
        <v>0</v>
      </c>
      <c r="AB302" s="44">
        <v>0</v>
      </c>
      <c r="AC302" s="44">
        <v>0</v>
      </c>
      <c r="AD302" s="44">
        <v>0</v>
      </c>
      <c r="AE302" s="44">
        <v>0</v>
      </c>
      <c r="AF302" s="44">
        <v>0</v>
      </c>
      <c r="AG302" s="44">
        <v>0</v>
      </c>
      <c r="AH302" s="44">
        <v>0</v>
      </c>
      <c r="AI302" s="44">
        <v>0</v>
      </c>
      <c r="AJ302" s="44">
        <v>0</v>
      </c>
      <c r="AK302" s="44">
        <v>0</v>
      </c>
      <c r="AL302" s="44">
        <v>0</v>
      </c>
      <c r="AM302" s="44">
        <v>0</v>
      </c>
      <c r="AN302" s="44">
        <v>0</v>
      </c>
      <c r="AO302" s="44">
        <v>0</v>
      </c>
      <c r="AP302" s="44">
        <v>0</v>
      </c>
      <c r="AQ302" s="44">
        <v>0</v>
      </c>
      <c r="AR302" s="44">
        <v>0</v>
      </c>
      <c r="AS302" s="44">
        <v>0</v>
      </c>
      <c r="AT302" s="44">
        <v>0</v>
      </c>
      <c r="AU302" s="44">
        <v>0</v>
      </c>
      <c r="AV302" s="44">
        <v>0</v>
      </c>
      <c r="AW302" s="44">
        <v>0</v>
      </c>
      <c r="AX302" s="44">
        <v>0</v>
      </c>
      <c r="AY302" s="44">
        <v>0</v>
      </c>
      <c r="AZ302" s="44">
        <v>0</v>
      </c>
      <c r="BA302" s="44">
        <v>0</v>
      </c>
      <c r="BB302" s="44">
        <v>0</v>
      </c>
      <c r="BC302" s="44">
        <v>0</v>
      </c>
      <c r="BD302" s="44">
        <v>0</v>
      </c>
      <c r="BE302" s="44">
        <v>0</v>
      </c>
      <c r="BF302" s="44">
        <v>0</v>
      </c>
      <c r="BG302" s="44">
        <v>0</v>
      </c>
      <c r="BH302" s="44">
        <v>0</v>
      </c>
      <c r="BI302" s="44">
        <v>0</v>
      </c>
      <c r="BJ302" s="44">
        <v>1</v>
      </c>
    </row>
    <row r="303" spans="1:62" x14ac:dyDescent="0.25">
      <c r="A303" s="45" t="s">
        <v>656</v>
      </c>
      <c r="B303" s="45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0</v>
      </c>
      <c r="AO303" s="15">
        <v>0</v>
      </c>
      <c r="AP303" s="15">
        <v>0</v>
      </c>
      <c r="AQ303" s="15">
        <v>0</v>
      </c>
      <c r="AR303" s="15">
        <v>0</v>
      </c>
      <c r="AS303" s="15">
        <v>0</v>
      </c>
      <c r="AT303" s="15">
        <v>0</v>
      </c>
      <c r="AU303" s="15">
        <v>0</v>
      </c>
      <c r="AV303" s="15">
        <v>0</v>
      </c>
      <c r="AW303" s="15">
        <v>0</v>
      </c>
      <c r="AX303" s="15">
        <v>0</v>
      </c>
      <c r="AY303" s="42">
        <v>0</v>
      </c>
      <c r="AZ303" s="42">
        <v>0</v>
      </c>
      <c r="BA303" s="42">
        <v>0</v>
      </c>
      <c r="BB303" s="42">
        <v>0</v>
      </c>
      <c r="BC303" s="42">
        <v>0</v>
      </c>
      <c r="BD303" s="42">
        <v>0</v>
      </c>
      <c r="BE303" s="42">
        <v>0</v>
      </c>
      <c r="BF303" s="42">
        <v>0</v>
      </c>
      <c r="BG303" s="42">
        <v>0</v>
      </c>
      <c r="BH303" s="42">
        <v>0</v>
      </c>
      <c r="BI303" s="42">
        <v>0</v>
      </c>
      <c r="BJ303" s="37">
        <v>0</v>
      </c>
    </row>
    <row r="304" spans="1:62" ht="22.5" x14ac:dyDescent="0.25">
      <c r="A304" s="45" t="s">
        <v>658</v>
      </c>
      <c r="B304" s="45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0</v>
      </c>
      <c r="AO304" s="15">
        <v>0</v>
      </c>
      <c r="AP304" s="15">
        <v>0</v>
      </c>
      <c r="AQ304" s="15">
        <v>0</v>
      </c>
      <c r="AR304" s="15">
        <v>0</v>
      </c>
      <c r="AS304" s="15">
        <v>0</v>
      </c>
      <c r="AT304" s="15">
        <v>0</v>
      </c>
      <c r="AU304" s="15">
        <v>0</v>
      </c>
      <c r="AV304" s="15">
        <v>0</v>
      </c>
      <c r="AW304" s="15">
        <v>0</v>
      </c>
      <c r="AX304" s="15">
        <v>0</v>
      </c>
      <c r="AY304" s="42">
        <v>0</v>
      </c>
      <c r="AZ304" s="42">
        <v>0</v>
      </c>
      <c r="BA304" s="42">
        <v>0</v>
      </c>
      <c r="BB304" s="42">
        <v>0</v>
      </c>
      <c r="BC304" s="42">
        <v>0</v>
      </c>
      <c r="BD304" s="42">
        <v>0</v>
      </c>
      <c r="BE304" s="42">
        <v>0</v>
      </c>
      <c r="BF304" s="42">
        <v>0</v>
      </c>
      <c r="BG304" s="42">
        <v>0</v>
      </c>
      <c r="BH304" s="42">
        <v>0</v>
      </c>
      <c r="BI304" s="42">
        <v>0</v>
      </c>
      <c r="BJ304" s="37">
        <v>0</v>
      </c>
    </row>
    <row r="305" spans="1:62" ht="33.75" x14ac:dyDescent="0.25">
      <c r="A305" s="45" t="s">
        <v>660</v>
      </c>
      <c r="B305" s="45" t="s">
        <v>661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1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  <c r="AT305" s="15">
        <v>0</v>
      </c>
      <c r="AU305" s="15">
        <v>0</v>
      </c>
      <c r="AV305" s="15">
        <v>0</v>
      </c>
      <c r="AW305" s="15">
        <v>0</v>
      </c>
      <c r="AX305" s="15">
        <v>0</v>
      </c>
      <c r="AY305" s="42">
        <v>0</v>
      </c>
      <c r="AZ305" s="42">
        <v>0</v>
      </c>
      <c r="BA305" s="42">
        <v>0</v>
      </c>
      <c r="BB305" s="42">
        <v>0</v>
      </c>
      <c r="BC305" s="42">
        <v>0</v>
      </c>
      <c r="BD305" s="42">
        <v>0</v>
      </c>
      <c r="BE305" s="42">
        <v>0</v>
      </c>
      <c r="BF305" s="42">
        <v>0</v>
      </c>
      <c r="BG305" s="42">
        <v>0</v>
      </c>
      <c r="BH305" s="42">
        <v>0</v>
      </c>
      <c r="BI305" s="42">
        <v>0</v>
      </c>
      <c r="BJ305" s="37">
        <v>1</v>
      </c>
    </row>
    <row r="306" spans="1:62" x14ac:dyDescent="0.25">
      <c r="A306" s="122" t="s">
        <v>662</v>
      </c>
      <c r="B306" s="122"/>
      <c r="C306" s="44">
        <v>0</v>
      </c>
      <c r="D306" s="44"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  <c r="Z306" s="44">
        <v>0</v>
      </c>
      <c r="AA306" s="44">
        <v>0</v>
      </c>
      <c r="AB306" s="44">
        <v>0</v>
      </c>
      <c r="AC306" s="44">
        <v>0</v>
      </c>
      <c r="AD306" s="44">
        <v>0</v>
      </c>
      <c r="AE306" s="44">
        <v>0</v>
      </c>
      <c r="AF306" s="44">
        <v>0</v>
      </c>
      <c r="AG306" s="44">
        <v>0</v>
      </c>
      <c r="AH306" s="44">
        <v>0</v>
      </c>
      <c r="AI306" s="44">
        <v>0</v>
      </c>
      <c r="AJ306" s="44">
        <v>0</v>
      </c>
      <c r="AK306" s="44">
        <v>0</v>
      </c>
      <c r="AL306" s="44">
        <v>0</v>
      </c>
      <c r="AM306" s="44">
        <v>0</v>
      </c>
      <c r="AN306" s="44">
        <v>0</v>
      </c>
      <c r="AO306" s="44">
        <v>0</v>
      </c>
      <c r="AP306" s="44">
        <v>0</v>
      </c>
      <c r="AQ306" s="44">
        <v>0</v>
      </c>
      <c r="AR306" s="44">
        <v>0</v>
      </c>
      <c r="AS306" s="44">
        <v>0</v>
      </c>
      <c r="AT306" s="44">
        <v>0</v>
      </c>
      <c r="AU306" s="44">
        <v>0</v>
      </c>
      <c r="AV306" s="44">
        <v>0</v>
      </c>
      <c r="AW306" s="44">
        <v>0</v>
      </c>
      <c r="AX306" s="44">
        <v>0</v>
      </c>
      <c r="AY306" s="44">
        <v>0</v>
      </c>
      <c r="AZ306" s="44">
        <v>0</v>
      </c>
      <c r="BA306" s="44">
        <v>0</v>
      </c>
      <c r="BB306" s="44">
        <v>0</v>
      </c>
      <c r="BC306" s="44">
        <v>0</v>
      </c>
      <c r="BD306" s="44">
        <v>0</v>
      </c>
      <c r="BE306" s="44">
        <v>0</v>
      </c>
      <c r="BF306" s="44">
        <v>0</v>
      </c>
      <c r="BG306" s="44">
        <v>0</v>
      </c>
      <c r="BH306" s="44">
        <v>0</v>
      </c>
      <c r="BI306" s="44">
        <v>0</v>
      </c>
      <c r="BJ306" s="44">
        <v>0</v>
      </c>
    </row>
    <row r="307" spans="1:62" x14ac:dyDescent="0.25">
      <c r="A307" s="45" t="s">
        <v>663</v>
      </c>
      <c r="B307" s="45" t="s">
        <v>664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15">
        <v>0</v>
      </c>
      <c r="AN307" s="15">
        <v>0</v>
      </c>
      <c r="AO307" s="15">
        <v>0</v>
      </c>
      <c r="AP307" s="15">
        <v>0</v>
      </c>
      <c r="AQ307" s="15">
        <v>0</v>
      </c>
      <c r="AR307" s="15">
        <v>0</v>
      </c>
      <c r="AS307" s="15">
        <v>0</v>
      </c>
      <c r="AT307" s="15">
        <v>0</v>
      </c>
      <c r="AU307" s="15">
        <v>0</v>
      </c>
      <c r="AV307" s="15">
        <v>0</v>
      </c>
      <c r="AW307" s="15">
        <v>0</v>
      </c>
      <c r="AX307" s="15">
        <v>0</v>
      </c>
      <c r="AY307" s="42">
        <v>0</v>
      </c>
      <c r="AZ307" s="42">
        <v>0</v>
      </c>
      <c r="BA307" s="42">
        <v>0</v>
      </c>
      <c r="BB307" s="42">
        <v>0</v>
      </c>
      <c r="BC307" s="42">
        <v>0</v>
      </c>
      <c r="BD307" s="42">
        <v>0</v>
      </c>
      <c r="BE307" s="42">
        <v>0</v>
      </c>
      <c r="BF307" s="42">
        <v>0</v>
      </c>
      <c r="BG307" s="42">
        <v>0</v>
      </c>
      <c r="BH307" s="42">
        <v>0</v>
      </c>
      <c r="BI307" s="42">
        <v>0</v>
      </c>
      <c r="BJ307" s="37">
        <v>0</v>
      </c>
    </row>
    <row r="308" spans="1:62" x14ac:dyDescent="0.25">
      <c r="A308" s="45" t="s">
        <v>665</v>
      </c>
      <c r="B308" s="45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  <c r="AT308" s="15">
        <v>0</v>
      </c>
      <c r="AU308" s="15">
        <v>0</v>
      </c>
      <c r="AV308" s="15">
        <v>0</v>
      </c>
      <c r="AW308" s="15">
        <v>0</v>
      </c>
      <c r="AX308" s="15">
        <v>0</v>
      </c>
      <c r="AY308" s="42">
        <v>0</v>
      </c>
      <c r="AZ308" s="42">
        <v>0</v>
      </c>
      <c r="BA308" s="42">
        <v>0</v>
      </c>
      <c r="BB308" s="42">
        <v>0</v>
      </c>
      <c r="BC308" s="42">
        <v>0</v>
      </c>
      <c r="BD308" s="42">
        <v>0</v>
      </c>
      <c r="BE308" s="42">
        <v>0</v>
      </c>
      <c r="BF308" s="42">
        <v>0</v>
      </c>
      <c r="BG308" s="42">
        <v>0</v>
      </c>
      <c r="BH308" s="42">
        <v>0</v>
      </c>
      <c r="BI308" s="42">
        <v>0</v>
      </c>
      <c r="BJ308" s="37">
        <v>0</v>
      </c>
    </row>
    <row r="309" spans="1:62" x14ac:dyDescent="0.25">
      <c r="A309" s="45" t="s">
        <v>667</v>
      </c>
      <c r="B309" s="45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0</v>
      </c>
      <c r="AO309" s="15">
        <v>0</v>
      </c>
      <c r="AP309" s="15">
        <v>0</v>
      </c>
      <c r="AQ309" s="15">
        <v>0</v>
      </c>
      <c r="AR309" s="15">
        <v>0</v>
      </c>
      <c r="AS309" s="15">
        <v>0</v>
      </c>
      <c r="AT309" s="15">
        <v>0</v>
      </c>
      <c r="AU309" s="15">
        <v>0</v>
      </c>
      <c r="AV309" s="15">
        <v>0</v>
      </c>
      <c r="AW309" s="15">
        <v>0</v>
      </c>
      <c r="AX309" s="15">
        <v>0</v>
      </c>
      <c r="AY309" s="42">
        <v>0</v>
      </c>
      <c r="AZ309" s="42">
        <v>0</v>
      </c>
      <c r="BA309" s="42">
        <v>0</v>
      </c>
      <c r="BB309" s="42">
        <v>0</v>
      </c>
      <c r="BC309" s="42">
        <v>0</v>
      </c>
      <c r="BD309" s="42">
        <v>0</v>
      </c>
      <c r="BE309" s="42">
        <v>0</v>
      </c>
      <c r="BF309" s="42">
        <v>0</v>
      </c>
      <c r="BG309" s="42">
        <v>0</v>
      </c>
      <c r="BH309" s="42">
        <v>0</v>
      </c>
      <c r="BI309" s="42">
        <v>0</v>
      </c>
      <c r="BJ309" s="37">
        <v>0</v>
      </c>
    </row>
    <row r="310" spans="1:62" x14ac:dyDescent="0.25">
      <c r="A310" s="45" t="s">
        <v>669</v>
      </c>
      <c r="B310" s="45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  <c r="AT310" s="15">
        <v>0</v>
      </c>
      <c r="AU310" s="15">
        <v>0</v>
      </c>
      <c r="AV310" s="15">
        <v>0</v>
      </c>
      <c r="AW310" s="15">
        <v>0</v>
      </c>
      <c r="AX310" s="15">
        <v>0</v>
      </c>
      <c r="AY310" s="42">
        <v>0</v>
      </c>
      <c r="AZ310" s="42">
        <v>0</v>
      </c>
      <c r="BA310" s="42">
        <v>0</v>
      </c>
      <c r="BB310" s="42">
        <v>0</v>
      </c>
      <c r="BC310" s="42">
        <v>0</v>
      </c>
      <c r="BD310" s="42">
        <v>0</v>
      </c>
      <c r="BE310" s="42">
        <v>0</v>
      </c>
      <c r="BF310" s="42">
        <v>0</v>
      </c>
      <c r="BG310" s="42">
        <v>0</v>
      </c>
      <c r="BH310" s="42">
        <v>0</v>
      </c>
      <c r="BI310" s="42">
        <v>0</v>
      </c>
      <c r="BJ310" s="37">
        <v>0</v>
      </c>
    </row>
    <row r="311" spans="1:62" x14ac:dyDescent="0.25">
      <c r="A311" s="45" t="s">
        <v>671</v>
      </c>
      <c r="B311" s="45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5">
        <v>0</v>
      </c>
      <c r="AP311" s="15">
        <v>0</v>
      </c>
      <c r="AQ311" s="15">
        <v>0</v>
      </c>
      <c r="AR311" s="15">
        <v>0</v>
      </c>
      <c r="AS311" s="15">
        <v>0</v>
      </c>
      <c r="AT311" s="15">
        <v>0</v>
      </c>
      <c r="AU311" s="15">
        <v>0</v>
      </c>
      <c r="AV311" s="15">
        <v>0</v>
      </c>
      <c r="AW311" s="15">
        <v>0</v>
      </c>
      <c r="AX311" s="15">
        <v>0</v>
      </c>
      <c r="AY311" s="42">
        <v>0</v>
      </c>
      <c r="AZ311" s="42">
        <v>0</v>
      </c>
      <c r="BA311" s="42">
        <v>0</v>
      </c>
      <c r="BB311" s="42">
        <v>0</v>
      </c>
      <c r="BC311" s="42">
        <v>0</v>
      </c>
      <c r="BD311" s="42">
        <v>0</v>
      </c>
      <c r="BE311" s="42">
        <v>0</v>
      </c>
      <c r="BF311" s="42">
        <v>0</v>
      </c>
      <c r="BG311" s="42">
        <v>0</v>
      </c>
      <c r="BH311" s="42">
        <v>0</v>
      </c>
      <c r="BI311" s="42">
        <v>0</v>
      </c>
      <c r="BJ311" s="37">
        <v>0</v>
      </c>
    </row>
    <row r="312" spans="1:62" x14ac:dyDescent="0.25">
      <c r="A312" s="45" t="s">
        <v>673</v>
      </c>
      <c r="B312" s="45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  <c r="AT312" s="15">
        <v>0</v>
      </c>
      <c r="AU312" s="15">
        <v>0</v>
      </c>
      <c r="AV312" s="15">
        <v>0</v>
      </c>
      <c r="AW312" s="15">
        <v>0</v>
      </c>
      <c r="AX312" s="15">
        <v>0</v>
      </c>
      <c r="AY312" s="42">
        <v>0</v>
      </c>
      <c r="AZ312" s="42">
        <v>0</v>
      </c>
      <c r="BA312" s="42">
        <v>0</v>
      </c>
      <c r="BB312" s="42">
        <v>0</v>
      </c>
      <c r="BC312" s="42">
        <v>0</v>
      </c>
      <c r="BD312" s="42">
        <v>0</v>
      </c>
      <c r="BE312" s="42">
        <v>0</v>
      </c>
      <c r="BF312" s="42">
        <v>0</v>
      </c>
      <c r="BG312" s="42">
        <v>0</v>
      </c>
      <c r="BH312" s="42">
        <v>0</v>
      </c>
      <c r="BI312" s="42">
        <v>0</v>
      </c>
      <c r="BJ312" s="37">
        <v>0</v>
      </c>
    </row>
    <row r="313" spans="1:62" x14ac:dyDescent="0.25">
      <c r="A313" s="122" t="s">
        <v>675</v>
      </c>
      <c r="B313" s="122"/>
      <c r="C313" s="44">
        <v>2</v>
      </c>
      <c r="D313" s="44">
        <v>0</v>
      </c>
      <c r="E313" s="44">
        <v>0</v>
      </c>
      <c r="F313" s="44">
        <v>2</v>
      </c>
      <c r="G313" s="44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0</v>
      </c>
      <c r="N313" s="44">
        <v>0</v>
      </c>
      <c r="O313" s="44">
        <v>1</v>
      </c>
      <c r="P313" s="44">
        <v>0</v>
      </c>
      <c r="Q313" s="44">
        <v>0</v>
      </c>
      <c r="R313" s="44">
        <v>1</v>
      </c>
      <c r="S313" s="44">
        <v>0</v>
      </c>
      <c r="T313" s="44">
        <v>0</v>
      </c>
      <c r="U313" s="44">
        <v>0</v>
      </c>
      <c r="V313" s="44">
        <v>0</v>
      </c>
      <c r="W313" s="44">
        <v>0</v>
      </c>
      <c r="X313" s="44">
        <v>0</v>
      </c>
      <c r="Y313" s="44">
        <v>0</v>
      </c>
      <c r="Z313" s="44">
        <v>0</v>
      </c>
      <c r="AA313" s="44">
        <v>0</v>
      </c>
      <c r="AB313" s="44">
        <v>0</v>
      </c>
      <c r="AC313" s="44">
        <v>0</v>
      </c>
      <c r="AD313" s="44">
        <v>0</v>
      </c>
      <c r="AE313" s="44">
        <v>0</v>
      </c>
      <c r="AF313" s="44">
        <v>0</v>
      </c>
      <c r="AG313" s="44">
        <v>0</v>
      </c>
      <c r="AH313" s="44">
        <v>0</v>
      </c>
      <c r="AI313" s="44">
        <v>0</v>
      </c>
      <c r="AJ313" s="44">
        <v>0</v>
      </c>
      <c r="AK313" s="44">
        <v>1</v>
      </c>
      <c r="AL313" s="44">
        <v>0</v>
      </c>
      <c r="AM313" s="44">
        <v>2</v>
      </c>
      <c r="AN313" s="44">
        <v>0</v>
      </c>
      <c r="AO313" s="44">
        <v>0</v>
      </c>
      <c r="AP313" s="44">
        <v>0</v>
      </c>
      <c r="AQ313" s="44">
        <v>1</v>
      </c>
      <c r="AR313" s="44">
        <v>0</v>
      </c>
      <c r="AS313" s="44">
        <v>0</v>
      </c>
      <c r="AT313" s="44">
        <v>0</v>
      </c>
      <c r="AU313" s="44">
        <v>0</v>
      </c>
      <c r="AV313" s="44">
        <v>0</v>
      </c>
      <c r="AW313" s="44">
        <v>0</v>
      </c>
      <c r="AX313" s="44">
        <v>5</v>
      </c>
      <c r="AY313" s="44">
        <v>5</v>
      </c>
      <c r="AZ313" s="44">
        <v>0</v>
      </c>
      <c r="BA313" s="44">
        <v>0</v>
      </c>
      <c r="BB313" s="44">
        <v>3</v>
      </c>
      <c r="BC313" s="44">
        <v>1</v>
      </c>
      <c r="BD313" s="44">
        <v>0</v>
      </c>
      <c r="BE313" s="44">
        <v>0</v>
      </c>
      <c r="BF313" s="44">
        <v>0</v>
      </c>
      <c r="BG313" s="44">
        <v>0</v>
      </c>
      <c r="BH313" s="44">
        <v>0</v>
      </c>
      <c r="BI313" s="44">
        <v>1</v>
      </c>
      <c r="BJ313" s="44">
        <v>5</v>
      </c>
    </row>
    <row r="314" spans="1:62" x14ac:dyDescent="0.25">
      <c r="A314" s="45" t="s">
        <v>676</v>
      </c>
      <c r="B314" s="45" t="s">
        <v>677</v>
      </c>
      <c r="C314" s="15">
        <v>1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1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1</v>
      </c>
      <c r="AL314" s="15">
        <v>0</v>
      </c>
      <c r="AM314" s="15">
        <v>2</v>
      </c>
      <c r="AN314" s="15">
        <v>0</v>
      </c>
      <c r="AO314" s="15">
        <v>0</v>
      </c>
      <c r="AP314" s="15">
        <v>0</v>
      </c>
      <c r="AQ314" s="15">
        <v>1</v>
      </c>
      <c r="AR314" s="15">
        <v>0</v>
      </c>
      <c r="AS314" s="15">
        <v>0</v>
      </c>
      <c r="AT314" s="15">
        <v>0</v>
      </c>
      <c r="AU314" s="15">
        <v>0</v>
      </c>
      <c r="AV314" s="15">
        <v>0</v>
      </c>
      <c r="AW314" s="15">
        <v>0</v>
      </c>
      <c r="AX314" s="15">
        <v>5</v>
      </c>
      <c r="AY314" s="42">
        <v>3</v>
      </c>
      <c r="AZ314" s="42">
        <v>0</v>
      </c>
      <c r="BA314" s="42">
        <v>0</v>
      </c>
      <c r="BB314" s="42">
        <v>1</v>
      </c>
      <c r="BC314" s="42">
        <v>1</v>
      </c>
      <c r="BD314" s="42">
        <v>0</v>
      </c>
      <c r="BE314" s="42">
        <v>0</v>
      </c>
      <c r="BF314" s="42">
        <v>0</v>
      </c>
      <c r="BG314" s="42">
        <v>0</v>
      </c>
      <c r="BH314" s="42">
        <v>0</v>
      </c>
      <c r="BI314" s="42">
        <v>1</v>
      </c>
      <c r="BJ314" s="37">
        <v>5</v>
      </c>
    </row>
    <row r="315" spans="1:62" ht="22.5" x14ac:dyDescent="0.25">
      <c r="A315" s="45" t="s">
        <v>678</v>
      </c>
      <c r="B315" s="45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>
        <v>0</v>
      </c>
      <c r="AO315" s="15">
        <v>0</v>
      </c>
      <c r="AP315" s="15">
        <v>0</v>
      </c>
      <c r="AQ315" s="15">
        <v>0</v>
      </c>
      <c r="AR315" s="15">
        <v>0</v>
      </c>
      <c r="AS315" s="15">
        <v>0</v>
      </c>
      <c r="AT315" s="15">
        <v>0</v>
      </c>
      <c r="AU315" s="15">
        <v>0</v>
      </c>
      <c r="AV315" s="15">
        <v>0</v>
      </c>
      <c r="AW315" s="15">
        <v>0</v>
      </c>
      <c r="AX315" s="15">
        <v>0</v>
      </c>
      <c r="AY315" s="42">
        <v>0</v>
      </c>
      <c r="AZ315" s="42">
        <v>0</v>
      </c>
      <c r="BA315" s="42">
        <v>0</v>
      </c>
      <c r="BB315" s="42">
        <v>0</v>
      </c>
      <c r="BC315" s="42">
        <v>0</v>
      </c>
      <c r="BD315" s="42">
        <v>0</v>
      </c>
      <c r="BE315" s="42">
        <v>0</v>
      </c>
      <c r="BF315" s="42">
        <v>0</v>
      </c>
      <c r="BG315" s="42">
        <v>0</v>
      </c>
      <c r="BH315" s="42">
        <v>0</v>
      </c>
      <c r="BI315" s="42">
        <v>0</v>
      </c>
      <c r="BJ315" s="37">
        <v>0</v>
      </c>
    </row>
    <row r="316" spans="1:62" x14ac:dyDescent="0.25">
      <c r="A316" s="45" t="s">
        <v>680</v>
      </c>
      <c r="B316" s="45" t="s">
        <v>681</v>
      </c>
      <c r="C316" s="15">
        <v>1</v>
      </c>
      <c r="D316" s="15">
        <v>0</v>
      </c>
      <c r="E316" s="15">
        <v>0</v>
      </c>
      <c r="F316" s="15">
        <v>2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1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0</v>
      </c>
      <c r="AQ316" s="15">
        <v>0</v>
      </c>
      <c r="AR316" s="15">
        <v>0</v>
      </c>
      <c r="AS316" s="15">
        <v>0</v>
      </c>
      <c r="AT316" s="15">
        <v>0</v>
      </c>
      <c r="AU316" s="15">
        <v>0</v>
      </c>
      <c r="AV316" s="15">
        <v>0</v>
      </c>
      <c r="AW316" s="15">
        <v>0</v>
      </c>
      <c r="AX316" s="15">
        <v>0</v>
      </c>
      <c r="AY316" s="42">
        <v>2</v>
      </c>
      <c r="AZ316" s="42">
        <v>0</v>
      </c>
      <c r="BA316" s="42">
        <v>0</v>
      </c>
      <c r="BB316" s="42">
        <v>2</v>
      </c>
      <c r="BC316" s="42">
        <v>0</v>
      </c>
      <c r="BD316" s="42">
        <v>0</v>
      </c>
      <c r="BE316" s="42">
        <v>0</v>
      </c>
      <c r="BF316" s="42">
        <v>0</v>
      </c>
      <c r="BG316" s="42">
        <v>0</v>
      </c>
      <c r="BH316" s="42">
        <v>0</v>
      </c>
      <c r="BI316" s="42">
        <v>0</v>
      </c>
      <c r="BJ316" s="37">
        <v>0</v>
      </c>
    </row>
    <row r="317" spans="1:62" ht="33.75" x14ac:dyDescent="0.25">
      <c r="A317" s="45" t="s">
        <v>682</v>
      </c>
      <c r="B317" s="45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0</v>
      </c>
      <c r="AS317" s="15">
        <v>0</v>
      </c>
      <c r="AT317" s="15">
        <v>0</v>
      </c>
      <c r="AU317" s="15">
        <v>0</v>
      </c>
      <c r="AV317" s="15">
        <v>0</v>
      </c>
      <c r="AW317" s="15">
        <v>0</v>
      </c>
      <c r="AX317" s="15">
        <v>0</v>
      </c>
      <c r="AY317" s="42">
        <v>0</v>
      </c>
      <c r="AZ317" s="42">
        <v>0</v>
      </c>
      <c r="BA317" s="42">
        <v>0</v>
      </c>
      <c r="BB317" s="42">
        <v>0</v>
      </c>
      <c r="BC317" s="42">
        <v>0</v>
      </c>
      <c r="BD317" s="42">
        <v>0</v>
      </c>
      <c r="BE317" s="42">
        <v>0</v>
      </c>
      <c r="BF317" s="42">
        <v>0</v>
      </c>
      <c r="BG317" s="42">
        <v>0</v>
      </c>
      <c r="BH317" s="42">
        <v>0</v>
      </c>
      <c r="BI317" s="42">
        <v>0</v>
      </c>
      <c r="BJ317" s="37">
        <v>0</v>
      </c>
    </row>
    <row r="318" spans="1:62" x14ac:dyDescent="0.25">
      <c r="A318" s="45" t="s">
        <v>684</v>
      </c>
      <c r="B318" s="45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  <c r="AT318" s="15">
        <v>0</v>
      </c>
      <c r="AU318" s="15">
        <v>0</v>
      </c>
      <c r="AV318" s="15">
        <v>0</v>
      </c>
      <c r="AW318" s="15">
        <v>0</v>
      </c>
      <c r="AX318" s="15">
        <v>0</v>
      </c>
      <c r="AY318" s="42">
        <v>0</v>
      </c>
      <c r="AZ318" s="42">
        <v>0</v>
      </c>
      <c r="BA318" s="42">
        <v>0</v>
      </c>
      <c r="BB318" s="42">
        <v>0</v>
      </c>
      <c r="BC318" s="42">
        <v>0</v>
      </c>
      <c r="BD318" s="42">
        <v>0</v>
      </c>
      <c r="BE318" s="42">
        <v>0</v>
      </c>
      <c r="BF318" s="42">
        <v>0</v>
      </c>
      <c r="BG318" s="42">
        <v>0</v>
      </c>
      <c r="BH318" s="42">
        <v>0</v>
      </c>
      <c r="BI318" s="42">
        <v>0</v>
      </c>
      <c r="BJ318" s="37">
        <v>0</v>
      </c>
    </row>
    <row r="319" spans="1:62" x14ac:dyDescent="0.25">
      <c r="A319" s="122" t="s">
        <v>686</v>
      </c>
      <c r="B319" s="122"/>
      <c r="C319" s="44">
        <v>7</v>
      </c>
      <c r="D319" s="44">
        <v>0</v>
      </c>
      <c r="E319" s="44">
        <v>0</v>
      </c>
      <c r="F319" s="44">
        <v>0</v>
      </c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3</v>
      </c>
      <c r="M319" s="44">
        <v>0</v>
      </c>
      <c r="N319" s="44">
        <v>0</v>
      </c>
      <c r="O319" s="44">
        <v>13</v>
      </c>
      <c r="P319" s="44">
        <v>0</v>
      </c>
      <c r="Q319" s="44">
        <v>0</v>
      </c>
      <c r="R319" s="44">
        <v>0</v>
      </c>
      <c r="S319" s="44">
        <v>0</v>
      </c>
      <c r="T319" s="44">
        <v>0</v>
      </c>
      <c r="U319" s="44">
        <v>0</v>
      </c>
      <c r="V319" s="44">
        <v>0</v>
      </c>
      <c r="W319" s="44">
        <v>0</v>
      </c>
      <c r="X319" s="44">
        <v>5</v>
      </c>
      <c r="Y319" s="44">
        <v>0</v>
      </c>
      <c r="Z319" s="44">
        <v>0</v>
      </c>
      <c r="AA319" s="44">
        <v>10</v>
      </c>
      <c r="AB319" s="44">
        <v>0</v>
      </c>
      <c r="AC319" s="44">
        <v>0</v>
      </c>
      <c r="AD319" s="44">
        <v>0</v>
      </c>
      <c r="AE319" s="44">
        <v>0</v>
      </c>
      <c r="AF319" s="44">
        <v>0</v>
      </c>
      <c r="AG319" s="44">
        <v>0</v>
      </c>
      <c r="AH319" s="44">
        <v>0</v>
      </c>
      <c r="AI319" s="44">
        <v>0</v>
      </c>
      <c r="AJ319" s="44">
        <v>2</v>
      </c>
      <c r="AK319" s="44">
        <v>0</v>
      </c>
      <c r="AL319" s="44">
        <v>0</v>
      </c>
      <c r="AM319" s="44">
        <v>10</v>
      </c>
      <c r="AN319" s="44">
        <v>0</v>
      </c>
      <c r="AO319" s="44">
        <v>0</v>
      </c>
      <c r="AP319" s="44">
        <v>0</v>
      </c>
      <c r="AQ319" s="44">
        <v>0</v>
      </c>
      <c r="AR319" s="44">
        <v>0</v>
      </c>
      <c r="AS319" s="44">
        <v>0</v>
      </c>
      <c r="AT319" s="44">
        <v>0</v>
      </c>
      <c r="AU319" s="44">
        <v>0</v>
      </c>
      <c r="AV319" s="44">
        <v>1</v>
      </c>
      <c r="AW319" s="44">
        <v>0</v>
      </c>
      <c r="AX319" s="44">
        <v>0</v>
      </c>
      <c r="AY319" s="44">
        <v>40</v>
      </c>
      <c r="AZ319" s="44">
        <v>0</v>
      </c>
      <c r="BA319" s="44">
        <v>0</v>
      </c>
      <c r="BB319" s="44">
        <v>0</v>
      </c>
      <c r="BC319" s="44">
        <v>0</v>
      </c>
      <c r="BD319" s="44">
        <v>0</v>
      </c>
      <c r="BE319" s="44">
        <v>0</v>
      </c>
      <c r="BF319" s="44">
        <v>0</v>
      </c>
      <c r="BG319" s="44">
        <v>0</v>
      </c>
      <c r="BH319" s="44">
        <v>11</v>
      </c>
      <c r="BI319" s="44">
        <v>0</v>
      </c>
      <c r="BJ319" s="44">
        <v>0</v>
      </c>
    </row>
    <row r="320" spans="1:62" x14ac:dyDescent="0.25">
      <c r="A320" s="45" t="s">
        <v>687</v>
      </c>
      <c r="B320" s="45" t="s">
        <v>688</v>
      </c>
      <c r="C320" s="15">
        <v>7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3</v>
      </c>
      <c r="M320" s="15">
        <v>0</v>
      </c>
      <c r="N320" s="15">
        <v>0</v>
      </c>
      <c r="O320" s="15">
        <v>13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5</v>
      </c>
      <c r="Y320" s="15">
        <v>0</v>
      </c>
      <c r="Z320" s="15">
        <v>0</v>
      </c>
      <c r="AA320" s="15">
        <v>10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2</v>
      </c>
      <c r="AK320" s="15">
        <v>0</v>
      </c>
      <c r="AL320" s="15">
        <v>0</v>
      </c>
      <c r="AM320" s="15">
        <v>10</v>
      </c>
      <c r="AN320" s="15">
        <v>0</v>
      </c>
      <c r="AO320" s="15">
        <v>0</v>
      </c>
      <c r="AP320" s="15">
        <v>0</v>
      </c>
      <c r="AQ320" s="15">
        <v>0</v>
      </c>
      <c r="AR320" s="15">
        <v>0</v>
      </c>
      <c r="AS320" s="15">
        <v>0</v>
      </c>
      <c r="AT320" s="15">
        <v>0</v>
      </c>
      <c r="AU320" s="15">
        <v>0</v>
      </c>
      <c r="AV320" s="15">
        <v>1</v>
      </c>
      <c r="AW320" s="15">
        <v>0</v>
      </c>
      <c r="AX320" s="15">
        <v>0</v>
      </c>
      <c r="AY320" s="42">
        <v>40</v>
      </c>
      <c r="AZ320" s="42">
        <v>0</v>
      </c>
      <c r="BA320" s="42">
        <v>0</v>
      </c>
      <c r="BB320" s="42">
        <v>0</v>
      </c>
      <c r="BC320" s="42">
        <v>0</v>
      </c>
      <c r="BD320" s="42">
        <v>0</v>
      </c>
      <c r="BE320" s="42">
        <v>0</v>
      </c>
      <c r="BF320" s="42">
        <v>0</v>
      </c>
      <c r="BG320" s="42">
        <v>0</v>
      </c>
      <c r="BH320" s="42">
        <v>11</v>
      </c>
      <c r="BI320" s="42">
        <v>0</v>
      </c>
      <c r="BJ320" s="37">
        <v>0</v>
      </c>
    </row>
    <row r="321" spans="1:62" x14ac:dyDescent="0.25">
      <c r="A321" s="122" t="s">
        <v>689</v>
      </c>
      <c r="B321" s="122"/>
      <c r="C321" s="44">
        <v>2</v>
      </c>
      <c r="D321" s="44">
        <v>0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1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44">
        <v>0</v>
      </c>
      <c r="X321" s="44">
        <v>0</v>
      </c>
      <c r="Y321" s="44">
        <v>0</v>
      </c>
      <c r="Z321" s="44">
        <v>0</v>
      </c>
      <c r="AA321" s="44">
        <v>0</v>
      </c>
      <c r="AB321" s="44">
        <v>0</v>
      </c>
      <c r="AC321" s="44">
        <v>0</v>
      </c>
      <c r="AD321" s="44">
        <v>0</v>
      </c>
      <c r="AE321" s="44">
        <v>0</v>
      </c>
      <c r="AF321" s="44">
        <v>0</v>
      </c>
      <c r="AG321" s="44">
        <v>0</v>
      </c>
      <c r="AH321" s="44">
        <v>0</v>
      </c>
      <c r="AI321" s="44">
        <v>0</v>
      </c>
      <c r="AJ321" s="44">
        <v>0</v>
      </c>
      <c r="AK321" s="44">
        <v>0</v>
      </c>
      <c r="AL321" s="44">
        <v>0</v>
      </c>
      <c r="AM321" s="44">
        <v>0</v>
      </c>
      <c r="AN321" s="44">
        <v>0</v>
      </c>
      <c r="AO321" s="44">
        <v>0</v>
      </c>
      <c r="AP321" s="44">
        <v>0</v>
      </c>
      <c r="AQ321" s="44">
        <v>0</v>
      </c>
      <c r="AR321" s="44">
        <v>0</v>
      </c>
      <c r="AS321" s="44">
        <v>0</v>
      </c>
      <c r="AT321" s="44">
        <v>0</v>
      </c>
      <c r="AU321" s="44">
        <v>0</v>
      </c>
      <c r="AV321" s="44">
        <v>0</v>
      </c>
      <c r="AW321" s="44">
        <v>0</v>
      </c>
      <c r="AX321" s="44">
        <v>0</v>
      </c>
      <c r="AY321" s="44">
        <v>2</v>
      </c>
      <c r="AZ321" s="44">
        <v>1</v>
      </c>
      <c r="BA321" s="44">
        <v>0</v>
      </c>
      <c r="BB321" s="44">
        <v>0</v>
      </c>
      <c r="BC321" s="44">
        <v>0</v>
      </c>
      <c r="BD321" s="44">
        <v>0</v>
      </c>
      <c r="BE321" s="44">
        <v>0</v>
      </c>
      <c r="BF321" s="44">
        <v>0</v>
      </c>
      <c r="BG321" s="44">
        <v>0</v>
      </c>
      <c r="BH321" s="44">
        <v>0</v>
      </c>
      <c r="BI321" s="44">
        <v>0</v>
      </c>
      <c r="BJ321" s="44">
        <v>0</v>
      </c>
    </row>
    <row r="322" spans="1:62" x14ac:dyDescent="0.25">
      <c r="A322" s="45" t="s">
        <v>690</v>
      </c>
      <c r="B322" s="45" t="s">
        <v>691</v>
      </c>
      <c r="C322" s="15">
        <v>2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1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  <c r="AT322" s="15">
        <v>0</v>
      </c>
      <c r="AU322" s="15">
        <v>0</v>
      </c>
      <c r="AV322" s="15">
        <v>0</v>
      </c>
      <c r="AW322" s="15">
        <v>0</v>
      </c>
      <c r="AX322" s="15">
        <v>0</v>
      </c>
      <c r="AY322" s="42">
        <v>2</v>
      </c>
      <c r="AZ322" s="42">
        <v>1</v>
      </c>
      <c r="BA322" s="42">
        <v>0</v>
      </c>
      <c r="BB322" s="42">
        <v>0</v>
      </c>
      <c r="BC322" s="42">
        <v>0</v>
      </c>
      <c r="BD322" s="42">
        <v>0</v>
      </c>
      <c r="BE322" s="42">
        <v>0</v>
      </c>
      <c r="BF322" s="42">
        <v>0</v>
      </c>
      <c r="BG322" s="42">
        <v>0</v>
      </c>
      <c r="BH322" s="42">
        <v>0</v>
      </c>
      <c r="BI322" s="42">
        <v>0</v>
      </c>
      <c r="BJ322" s="37">
        <v>0</v>
      </c>
    </row>
    <row r="323" spans="1:62" x14ac:dyDescent="0.25">
      <c r="A323" s="45" t="s">
        <v>692</v>
      </c>
      <c r="B323" s="45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  <c r="AT323" s="15">
        <v>0</v>
      </c>
      <c r="AU323" s="15">
        <v>0</v>
      </c>
      <c r="AV323" s="15">
        <v>0</v>
      </c>
      <c r="AW323" s="15">
        <v>0</v>
      </c>
      <c r="AX323" s="15">
        <v>0</v>
      </c>
      <c r="AY323" s="42">
        <v>0</v>
      </c>
      <c r="AZ323" s="42">
        <v>0</v>
      </c>
      <c r="BA323" s="42">
        <v>0</v>
      </c>
      <c r="BB323" s="42">
        <v>0</v>
      </c>
      <c r="BC323" s="42">
        <v>0</v>
      </c>
      <c r="BD323" s="42">
        <v>0</v>
      </c>
      <c r="BE323" s="42">
        <v>0</v>
      </c>
      <c r="BF323" s="42">
        <v>0</v>
      </c>
      <c r="BG323" s="42">
        <v>0</v>
      </c>
      <c r="BH323" s="42">
        <v>0</v>
      </c>
      <c r="BI323" s="42">
        <v>0</v>
      </c>
      <c r="BJ323" s="37">
        <v>0</v>
      </c>
    </row>
    <row r="324" spans="1:62" x14ac:dyDescent="0.25">
      <c r="A324" s="122" t="s">
        <v>694</v>
      </c>
      <c r="B324" s="122"/>
      <c r="C324" s="44">
        <v>6197</v>
      </c>
      <c r="D324" s="44">
        <v>25</v>
      </c>
      <c r="E324" s="44">
        <v>0</v>
      </c>
      <c r="F324" s="44">
        <v>75</v>
      </c>
      <c r="G324" s="44">
        <v>0</v>
      </c>
      <c r="H324" s="44">
        <v>1</v>
      </c>
      <c r="I324" s="44">
        <v>0</v>
      </c>
      <c r="J324" s="44">
        <v>0</v>
      </c>
      <c r="K324" s="44">
        <v>0</v>
      </c>
      <c r="L324" s="44">
        <v>44</v>
      </c>
      <c r="M324" s="44">
        <v>1</v>
      </c>
      <c r="N324" s="44">
        <v>5</v>
      </c>
      <c r="O324" s="44">
        <v>2164</v>
      </c>
      <c r="P324" s="44">
        <v>8</v>
      </c>
      <c r="Q324" s="44">
        <v>0</v>
      </c>
      <c r="R324" s="44">
        <v>30</v>
      </c>
      <c r="S324" s="44">
        <v>0</v>
      </c>
      <c r="T324" s="44">
        <v>0</v>
      </c>
      <c r="U324" s="44">
        <v>0</v>
      </c>
      <c r="V324" s="44">
        <v>0</v>
      </c>
      <c r="W324" s="44">
        <v>0</v>
      </c>
      <c r="X324" s="44">
        <v>25</v>
      </c>
      <c r="Y324" s="44">
        <v>0</v>
      </c>
      <c r="Z324" s="44">
        <v>0</v>
      </c>
      <c r="AA324" s="44">
        <v>1295</v>
      </c>
      <c r="AB324" s="44">
        <v>4</v>
      </c>
      <c r="AC324" s="44">
        <v>0</v>
      </c>
      <c r="AD324" s="44">
        <v>11</v>
      </c>
      <c r="AE324" s="44">
        <v>0</v>
      </c>
      <c r="AF324" s="44">
        <v>0</v>
      </c>
      <c r="AG324" s="44">
        <v>0</v>
      </c>
      <c r="AH324" s="44">
        <v>0</v>
      </c>
      <c r="AI324" s="44">
        <v>0</v>
      </c>
      <c r="AJ324" s="44">
        <v>0</v>
      </c>
      <c r="AK324" s="44">
        <v>0</v>
      </c>
      <c r="AL324" s="44">
        <v>0</v>
      </c>
      <c r="AM324" s="44">
        <v>4650</v>
      </c>
      <c r="AN324" s="44">
        <v>46</v>
      </c>
      <c r="AO324" s="44">
        <v>0</v>
      </c>
      <c r="AP324" s="44">
        <v>31</v>
      </c>
      <c r="AQ324" s="44">
        <v>0</v>
      </c>
      <c r="AR324" s="44">
        <v>1</v>
      </c>
      <c r="AS324" s="44">
        <v>0</v>
      </c>
      <c r="AT324" s="44">
        <v>0</v>
      </c>
      <c r="AU324" s="44">
        <v>0</v>
      </c>
      <c r="AV324" s="44">
        <v>19</v>
      </c>
      <c r="AW324" s="44">
        <v>1</v>
      </c>
      <c r="AX324" s="44">
        <v>0</v>
      </c>
      <c r="AY324" s="44">
        <v>14306</v>
      </c>
      <c r="AZ324" s="44">
        <v>83</v>
      </c>
      <c r="BA324" s="44">
        <v>0</v>
      </c>
      <c r="BB324" s="44">
        <v>147</v>
      </c>
      <c r="BC324" s="44">
        <v>0</v>
      </c>
      <c r="BD324" s="44">
        <v>2</v>
      </c>
      <c r="BE324" s="44">
        <v>0</v>
      </c>
      <c r="BF324" s="44">
        <v>0</v>
      </c>
      <c r="BG324" s="44">
        <v>0</v>
      </c>
      <c r="BH324" s="44">
        <v>88</v>
      </c>
      <c r="BI324" s="44">
        <v>2</v>
      </c>
      <c r="BJ324" s="44">
        <v>5</v>
      </c>
    </row>
    <row r="325" spans="1:62" x14ac:dyDescent="0.25">
      <c r="A325" s="45" t="s">
        <v>695</v>
      </c>
      <c r="B325" s="45" t="s">
        <v>696</v>
      </c>
      <c r="C325" s="15">
        <v>6197</v>
      </c>
      <c r="D325" s="15">
        <v>25</v>
      </c>
      <c r="E325" s="15">
        <v>0</v>
      </c>
      <c r="F325" s="15">
        <v>75</v>
      </c>
      <c r="G325" s="15">
        <v>0</v>
      </c>
      <c r="H325" s="15">
        <v>1</v>
      </c>
      <c r="I325" s="15">
        <v>0</v>
      </c>
      <c r="J325" s="15">
        <v>0</v>
      </c>
      <c r="K325" s="15">
        <v>0</v>
      </c>
      <c r="L325" s="15">
        <v>44</v>
      </c>
      <c r="M325" s="15">
        <v>1</v>
      </c>
      <c r="N325" s="15">
        <v>5</v>
      </c>
      <c r="O325" s="15">
        <v>2164</v>
      </c>
      <c r="P325" s="15">
        <v>8</v>
      </c>
      <c r="Q325" s="15">
        <v>0</v>
      </c>
      <c r="R325" s="15">
        <v>30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25</v>
      </c>
      <c r="Y325" s="15">
        <v>0</v>
      </c>
      <c r="Z325" s="15">
        <v>0</v>
      </c>
      <c r="AA325" s="15">
        <v>1295</v>
      </c>
      <c r="AB325" s="15">
        <v>4</v>
      </c>
      <c r="AC325" s="15">
        <v>0</v>
      </c>
      <c r="AD325" s="15">
        <v>11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0</v>
      </c>
      <c r="AK325" s="15">
        <v>0</v>
      </c>
      <c r="AL325" s="15">
        <v>0</v>
      </c>
      <c r="AM325" s="15">
        <v>4650</v>
      </c>
      <c r="AN325" s="15">
        <v>46</v>
      </c>
      <c r="AO325" s="15">
        <v>0</v>
      </c>
      <c r="AP325" s="15">
        <v>31</v>
      </c>
      <c r="AQ325" s="15">
        <v>0</v>
      </c>
      <c r="AR325" s="15">
        <v>1</v>
      </c>
      <c r="AS325" s="15">
        <v>0</v>
      </c>
      <c r="AT325" s="15">
        <v>0</v>
      </c>
      <c r="AU325" s="15">
        <v>0</v>
      </c>
      <c r="AV325" s="15">
        <v>19</v>
      </c>
      <c r="AW325" s="15">
        <v>1</v>
      </c>
      <c r="AX325" s="15">
        <v>0</v>
      </c>
      <c r="AY325" s="42">
        <v>14306</v>
      </c>
      <c r="AZ325" s="42">
        <v>83</v>
      </c>
      <c r="BA325" s="42">
        <v>0</v>
      </c>
      <c r="BB325" s="42">
        <v>147</v>
      </c>
      <c r="BC325" s="42">
        <v>0</v>
      </c>
      <c r="BD325" s="42">
        <v>2</v>
      </c>
      <c r="BE325" s="42">
        <v>0</v>
      </c>
      <c r="BF325" s="42">
        <v>0</v>
      </c>
      <c r="BG325" s="42">
        <v>0</v>
      </c>
      <c r="BH325" s="42">
        <v>88</v>
      </c>
      <c r="BI325" s="42">
        <v>2</v>
      </c>
      <c r="BJ325" s="37">
        <v>5</v>
      </c>
    </row>
    <row r="326" spans="1:62" x14ac:dyDescent="0.25">
      <c r="A326" s="122" t="s">
        <v>697</v>
      </c>
      <c r="B326" s="122"/>
      <c r="C326" s="44">
        <v>0</v>
      </c>
      <c r="D326" s="44">
        <v>0</v>
      </c>
      <c r="E326" s="44">
        <v>0</v>
      </c>
      <c r="F326" s="44">
        <v>0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44">
        <v>0</v>
      </c>
      <c r="S326" s="44">
        <v>0</v>
      </c>
      <c r="T326" s="44">
        <v>0</v>
      </c>
      <c r="U326" s="44">
        <v>0</v>
      </c>
      <c r="V326" s="44">
        <v>0</v>
      </c>
      <c r="W326" s="44">
        <v>0</v>
      </c>
      <c r="X326" s="44">
        <v>0</v>
      </c>
      <c r="Y326" s="44">
        <v>0</v>
      </c>
      <c r="Z326" s="44">
        <v>0</v>
      </c>
      <c r="AA326" s="44">
        <v>1</v>
      </c>
      <c r="AB326" s="44">
        <v>0</v>
      </c>
      <c r="AC326" s="44">
        <v>0</v>
      </c>
      <c r="AD326" s="44">
        <v>0</v>
      </c>
      <c r="AE326" s="44">
        <v>0</v>
      </c>
      <c r="AF326" s="44">
        <v>0</v>
      </c>
      <c r="AG326" s="44">
        <v>0</v>
      </c>
      <c r="AH326" s="44">
        <v>0</v>
      </c>
      <c r="AI326" s="44">
        <v>0</v>
      </c>
      <c r="AJ326" s="44">
        <v>0</v>
      </c>
      <c r="AK326" s="44">
        <v>0</v>
      </c>
      <c r="AL326" s="44">
        <v>0</v>
      </c>
      <c r="AM326" s="44">
        <v>0</v>
      </c>
      <c r="AN326" s="44">
        <v>0</v>
      </c>
      <c r="AO326" s="44">
        <v>0</v>
      </c>
      <c r="AP326" s="44">
        <v>0</v>
      </c>
      <c r="AQ326" s="44">
        <v>0</v>
      </c>
      <c r="AR326" s="44">
        <v>0</v>
      </c>
      <c r="AS326" s="44">
        <v>0</v>
      </c>
      <c r="AT326" s="44">
        <v>0</v>
      </c>
      <c r="AU326" s="44">
        <v>0</v>
      </c>
      <c r="AV326" s="44">
        <v>0</v>
      </c>
      <c r="AW326" s="44">
        <v>0</v>
      </c>
      <c r="AX326" s="44">
        <v>0</v>
      </c>
      <c r="AY326" s="44">
        <v>1</v>
      </c>
      <c r="AZ326" s="44">
        <v>0</v>
      </c>
      <c r="BA326" s="44">
        <v>0</v>
      </c>
      <c r="BB326" s="44">
        <v>0</v>
      </c>
      <c r="BC326" s="44">
        <v>0</v>
      </c>
      <c r="BD326" s="44">
        <v>0</v>
      </c>
      <c r="BE326" s="44">
        <v>0</v>
      </c>
      <c r="BF326" s="44">
        <v>0</v>
      </c>
      <c r="BG326" s="44">
        <v>0</v>
      </c>
      <c r="BH326" s="44">
        <v>0</v>
      </c>
      <c r="BI326" s="44">
        <v>0</v>
      </c>
      <c r="BJ326" s="44">
        <v>0</v>
      </c>
    </row>
    <row r="327" spans="1:62" ht="33.75" x14ac:dyDescent="0.25">
      <c r="A327" s="45" t="s">
        <v>698</v>
      </c>
      <c r="B327" s="45" t="s">
        <v>699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15">
        <v>0</v>
      </c>
      <c r="AN327" s="15">
        <v>0</v>
      </c>
      <c r="AO327" s="15">
        <v>0</v>
      </c>
      <c r="AP327" s="15">
        <v>0</v>
      </c>
      <c r="AQ327" s="15">
        <v>0</v>
      </c>
      <c r="AR327" s="15">
        <v>0</v>
      </c>
      <c r="AS327" s="15">
        <v>0</v>
      </c>
      <c r="AT327" s="15">
        <v>0</v>
      </c>
      <c r="AU327" s="15">
        <v>0</v>
      </c>
      <c r="AV327" s="15">
        <v>0</v>
      </c>
      <c r="AW327" s="15">
        <v>0</v>
      </c>
      <c r="AX327" s="15">
        <v>0</v>
      </c>
      <c r="AY327" s="42">
        <v>0</v>
      </c>
      <c r="AZ327" s="42">
        <v>0</v>
      </c>
      <c r="BA327" s="42">
        <v>0</v>
      </c>
      <c r="BB327" s="42">
        <v>0</v>
      </c>
      <c r="BC327" s="42">
        <v>0</v>
      </c>
      <c r="BD327" s="42">
        <v>0</v>
      </c>
      <c r="BE327" s="42">
        <v>0</v>
      </c>
      <c r="BF327" s="42">
        <v>0</v>
      </c>
      <c r="BG327" s="42">
        <v>0</v>
      </c>
      <c r="BH327" s="42">
        <v>0</v>
      </c>
      <c r="BI327" s="42">
        <v>0</v>
      </c>
      <c r="BJ327" s="37">
        <v>0</v>
      </c>
    </row>
    <row r="328" spans="1:62" ht="45" x14ac:dyDescent="0.25">
      <c r="A328" s="45" t="s">
        <v>700</v>
      </c>
      <c r="B328" s="45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  <c r="AT328" s="15">
        <v>0</v>
      </c>
      <c r="AU328" s="15">
        <v>0</v>
      </c>
      <c r="AV328" s="15">
        <v>0</v>
      </c>
      <c r="AW328" s="15">
        <v>0</v>
      </c>
      <c r="AX328" s="15">
        <v>0</v>
      </c>
      <c r="AY328" s="42">
        <v>0</v>
      </c>
      <c r="AZ328" s="42">
        <v>0</v>
      </c>
      <c r="BA328" s="42">
        <v>0</v>
      </c>
      <c r="BB328" s="42">
        <v>0</v>
      </c>
      <c r="BC328" s="42">
        <v>0</v>
      </c>
      <c r="BD328" s="42">
        <v>0</v>
      </c>
      <c r="BE328" s="42">
        <v>0</v>
      </c>
      <c r="BF328" s="42">
        <v>0</v>
      </c>
      <c r="BG328" s="42">
        <v>0</v>
      </c>
      <c r="BH328" s="42">
        <v>0</v>
      </c>
      <c r="BI328" s="42">
        <v>0</v>
      </c>
      <c r="BJ328" s="37">
        <v>0</v>
      </c>
    </row>
    <row r="329" spans="1:62" ht="22.5" x14ac:dyDescent="0.25">
      <c r="A329" s="45" t="s">
        <v>702</v>
      </c>
      <c r="B329" s="45" t="s">
        <v>703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1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0</v>
      </c>
      <c r="AN329" s="15">
        <v>0</v>
      </c>
      <c r="AO329" s="15">
        <v>0</v>
      </c>
      <c r="AP329" s="15">
        <v>0</v>
      </c>
      <c r="AQ329" s="15">
        <v>0</v>
      </c>
      <c r="AR329" s="15">
        <v>0</v>
      </c>
      <c r="AS329" s="15">
        <v>0</v>
      </c>
      <c r="AT329" s="15">
        <v>0</v>
      </c>
      <c r="AU329" s="15">
        <v>0</v>
      </c>
      <c r="AV329" s="15">
        <v>0</v>
      </c>
      <c r="AW329" s="15">
        <v>0</v>
      </c>
      <c r="AX329" s="15">
        <v>0</v>
      </c>
      <c r="AY329" s="42">
        <v>1</v>
      </c>
      <c r="AZ329" s="42">
        <v>0</v>
      </c>
      <c r="BA329" s="42">
        <v>0</v>
      </c>
      <c r="BB329" s="42">
        <v>0</v>
      </c>
      <c r="BC329" s="42">
        <v>0</v>
      </c>
      <c r="BD329" s="42">
        <v>0</v>
      </c>
      <c r="BE329" s="42">
        <v>0</v>
      </c>
      <c r="BF329" s="42">
        <v>0</v>
      </c>
      <c r="BG329" s="42">
        <v>0</v>
      </c>
      <c r="BH329" s="42">
        <v>0</v>
      </c>
      <c r="BI329" s="42">
        <v>0</v>
      </c>
      <c r="BJ329" s="37">
        <v>0</v>
      </c>
    </row>
    <row r="330" spans="1:62" ht="33.75" x14ac:dyDescent="0.25">
      <c r="A330" s="45" t="s">
        <v>704</v>
      </c>
      <c r="B330" s="45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0</v>
      </c>
      <c r="AS330" s="15">
        <v>0</v>
      </c>
      <c r="AT330" s="15">
        <v>0</v>
      </c>
      <c r="AU330" s="15">
        <v>0</v>
      </c>
      <c r="AV330" s="15">
        <v>0</v>
      </c>
      <c r="AW330" s="15">
        <v>0</v>
      </c>
      <c r="AX330" s="15">
        <v>0</v>
      </c>
      <c r="AY330" s="42">
        <v>0</v>
      </c>
      <c r="AZ330" s="42">
        <v>0</v>
      </c>
      <c r="BA330" s="42">
        <v>0</v>
      </c>
      <c r="BB330" s="42">
        <v>0</v>
      </c>
      <c r="BC330" s="42">
        <v>0</v>
      </c>
      <c r="BD330" s="42">
        <v>0</v>
      </c>
      <c r="BE330" s="42">
        <v>0</v>
      </c>
      <c r="BF330" s="42">
        <v>0</v>
      </c>
      <c r="BG330" s="42">
        <v>0</v>
      </c>
      <c r="BH330" s="42">
        <v>0</v>
      </c>
      <c r="BI330" s="42">
        <v>0</v>
      </c>
      <c r="BJ330" s="37">
        <v>0</v>
      </c>
    </row>
    <row r="331" spans="1:62" ht="33.75" x14ac:dyDescent="0.25">
      <c r="A331" s="45" t="s">
        <v>706</v>
      </c>
      <c r="B331" s="45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  <c r="AT331" s="15">
        <v>0</v>
      </c>
      <c r="AU331" s="15">
        <v>0</v>
      </c>
      <c r="AV331" s="15">
        <v>0</v>
      </c>
      <c r="AW331" s="15">
        <v>0</v>
      </c>
      <c r="AX331" s="15">
        <v>0</v>
      </c>
      <c r="AY331" s="42">
        <v>0</v>
      </c>
      <c r="AZ331" s="42">
        <v>0</v>
      </c>
      <c r="BA331" s="42">
        <v>0</v>
      </c>
      <c r="BB331" s="42">
        <v>0</v>
      </c>
      <c r="BC331" s="42">
        <v>0</v>
      </c>
      <c r="BD331" s="42">
        <v>0</v>
      </c>
      <c r="BE331" s="42">
        <v>0</v>
      </c>
      <c r="BF331" s="42">
        <v>0</v>
      </c>
      <c r="BG331" s="42">
        <v>0</v>
      </c>
      <c r="BH331" s="42">
        <v>0</v>
      </c>
      <c r="BI331" s="42">
        <v>0</v>
      </c>
      <c r="BJ331" s="37">
        <v>0</v>
      </c>
    </row>
    <row r="332" spans="1:62" ht="45" x14ac:dyDescent="0.25">
      <c r="A332" s="45" t="s">
        <v>708</v>
      </c>
      <c r="B332" s="45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  <c r="AT332" s="15">
        <v>0</v>
      </c>
      <c r="AU332" s="15">
        <v>0</v>
      </c>
      <c r="AV332" s="15">
        <v>0</v>
      </c>
      <c r="AW332" s="15">
        <v>0</v>
      </c>
      <c r="AX332" s="15">
        <v>0</v>
      </c>
      <c r="AY332" s="42">
        <v>0</v>
      </c>
      <c r="AZ332" s="42">
        <v>0</v>
      </c>
      <c r="BA332" s="42">
        <v>0</v>
      </c>
      <c r="BB332" s="42">
        <v>0</v>
      </c>
      <c r="BC332" s="42">
        <v>0</v>
      </c>
      <c r="BD332" s="42">
        <v>0</v>
      </c>
      <c r="BE332" s="42">
        <v>0</v>
      </c>
      <c r="BF332" s="42">
        <v>0</v>
      </c>
      <c r="BG332" s="42">
        <v>0</v>
      </c>
      <c r="BH332" s="42">
        <v>0</v>
      </c>
      <c r="BI332" s="42">
        <v>0</v>
      </c>
      <c r="BJ332" s="37">
        <v>0</v>
      </c>
    </row>
    <row r="333" spans="1:62" ht="33.75" x14ac:dyDescent="0.25">
      <c r="A333" s="45" t="s">
        <v>710</v>
      </c>
      <c r="B333" s="45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15">
        <v>0</v>
      </c>
      <c r="AN333" s="15">
        <v>0</v>
      </c>
      <c r="AO333" s="15">
        <v>0</v>
      </c>
      <c r="AP333" s="15">
        <v>0</v>
      </c>
      <c r="AQ333" s="15">
        <v>0</v>
      </c>
      <c r="AR333" s="15">
        <v>0</v>
      </c>
      <c r="AS333" s="15">
        <v>0</v>
      </c>
      <c r="AT333" s="15">
        <v>0</v>
      </c>
      <c r="AU333" s="15">
        <v>0</v>
      </c>
      <c r="AV333" s="15">
        <v>0</v>
      </c>
      <c r="AW333" s="15">
        <v>0</v>
      </c>
      <c r="AX333" s="15">
        <v>0</v>
      </c>
      <c r="AY333" s="42">
        <v>0</v>
      </c>
      <c r="AZ333" s="42">
        <v>0</v>
      </c>
      <c r="BA333" s="42">
        <v>0</v>
      </c>
      <c r="BB333" s="42">
        <v>0</v>
      </c>
      <c r="BC333" s="42">
        <v>0</v>
      </c>
      <c r="BD333" s="42">
        <v>0</v>
      </c>
      <c r="BE333" s="42">
        <v>0</v>
      </c>
      <c r="BF333" s="42">
        <v>0</v>
      </c>
      <c r="BG333" s="42">
        <v>0</v>
      </c>
      <c r="BH333" s="42">
        <v>0</v>
      </c>
      <c r="BI333" s="42">
        <v>0</v>
      </c>
      <c r="BJ333" s="37">
        <v>0</v>
      </c>
    </row>
    <row r="334" spans="1:62" ht="45" x14ac:dyDescent="0.25">
      <c r="A334" s="45" t="s">
        <v>712</v>
      </c>
      <c r="B334" s="45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0</v>
      </c>
      <c r="AS334" s="15">
        <v>0</v>
      </c>
      <c r="AT334" s="15">
        <v>0</v>
      </c>
      <c r="AU334" s="15">
        <v>0</v>
      </c>
      <c r="AV334" s="15">
        <v>0</v>
      </c>
      <c r="AW334" s="15">
        <v>0</v>
      </c>
      <c r="AX334" s="15">
        <v>0</v>
      </c>
      <c r="AY334" s="42">
        <v>0</v>
      </c>
      <c r="AZ334" s="42">
        <v>0</v>
      </c>
      <c r="BA334" s="42">
        <v>0</v>
      </c>
      <c r="BB334" s="42">
        <v>0</v>
      </c>
      <c r="BC334" s="42">
        <v>0</v>
      </c>
      <c r="BD334" s="42">
        <v>0</v>
      </c>
      <c r="BE334" s="42">
        <v>0</v>
      </c>
      <c r="BF334" s="42">
        <v>0</v>
      </c>
      <c r="BG334" s="42">
        <v>0</v>
      </c>
      <c r="BH334" s="42">
        <v>0</v>
      </c>
      <c r="BI334" s="42">
        <v>0</v>
      </c>
      <c r="BJ334" s="37">
        <v>0</v>
      </c>
    </row>
    <row r="335" spans="1:62" ht="33.75" x14ac:dyDescent="0.25">
      <c r="A335" s="45" t="s">
        <v>714</v>
      </c>
      <c r="B335" s="45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0</v>
      </c>
      <c r="AS335" s="15">
        <v>0</v>
      </c>
      <c r="AT335" s="15">
        <v>0</v>
      </c>
      <c r="AU335" s="15">
        <v>0</v>
      </c>
      <c r="AV335" s="15">
        <v>0</v>
      </c>
      <c r="AW335" s="15">
        <v>0</v>
      </c>
      <c r="AX335" s="15">
        <v>0</v>
      </c>
      <c r="AY335" s="42">
        <v>0</v>
      </c>
      <c r="AZ335" s="42">
        <v>0</v>
      </c>
      <c r="BA335" s="42">
        <v>0</v>
      </c>
      <c r="BB335" s="42">
        <v>0</v>
      </c>
      <c r="BC335" s="42">
        <v>0</v>
      </c>
      <c r="BD335" s="42">
        <v>0</v>
      </c>
      <c r="BE335" s="42">
        <v>0</v>
      </c>
      <c r="BF335" s="42">
        <v>0</v>
      </c>
      <c r="BG335" s="42">
        <v>0</v>
      </c>
      <c r="BH335" s="42">
        <v>0</v>
      </c>
      <c r="BI335" s="42">
        <v>0</v>
      </c>
      <c r="BJ335" s="37">
        <v>0</v>
      </c>
    </row>
    <row r="336" spans="1:62" ht="33.75" x14ac:dyDescent="0.25">
      <c r="A336" s="45" t="s">
        <v>716</v>
      </c>
      <c r="B336" s="45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  <c r="AT336" s="15">
        <v>0</v>
      </c>
      <c r="AU336" s="15">
        <v>0</v>
      </c>
      <c r="AV336" s="15">
        <v>0</v>
      </c>
      <c r="AW336" s="15">
        <v>0</v>
      </c>
      <c r="AX336" s="15">
        <v>0</v>
      </c>
      <c r="AY336" s="42">
        <v>0</v>
      </c>
      <c r="AZ336" s="42">
        <v>0</v>
      </c>
      <c r="BA336" s="42">
        <v>0</v>
      </c>
      <c r="BB336" s="42">
        <v>0</v>
      </c>
      <c r="BC336" s="42">
        <v>0</v>
      </c>
      <c r="BD336" s="42">
        <v>0</v>
      </c>
      <c r="BE336" s="42">
        <v>0</v>
      </c>
      <c r="BF336" s="42">
        <v>0</v>
      </c>
      <c r="BG336" s="42">
        <v>0</v>
      </c>
      <c r="BH336" s="42">
        <v>0</v>
      </c>
      <c r="BI336" s="42">
        <v>0</v>
      </c>
      <c r="BJ336" s="37">
        <v>0</v>
      </c>
    </row>
    <row r="337" spans="1:62" ht="22.5" x14ac:dyDescent="0.25">
      <c r="A337" s="45" t="s">
        <v>718</v>
      </c>
      <c r="B337" s="45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15">
        <v>0</v>
      </c>
      <c r="AN337" s="15">
        <v>0</v>
      </c>
      <c r="AO337" s="15">
        <v>0</v>
      </c>
      <c r="AP337" s="15">
        <v>0</v>
      </c>
      <c r="AQ337" s="15">
        <v>0</v>
      </c>
      <c r="AR337" s="15">
        <v>0</v>
      </c>
      <c r="AS337" s="15">
        <v>0</v>
      </c>
      <c r="AT337" s="15">
        <v>0</v>
      </c>
      <c r="AU337" s="15">
        <v>0</v>
      </c>
      <c r="AV337" s="15">
        <v>0</v>
      </c>
      <c r="AW337" s="15">
        <v>0</v>
      </c>
      <c r="AX337" s="15">
        <v>0</v>
      </c>
      <c r="AY337" s="42">
        <v>0</v>
      </c>
      <c r="AZ337" s="42">
        <v>0</v>
      </c>
      <c r="BA337" s="42">
        <v>0</v>
      </c>
      <c r="BB337" s="42">
        <v>0</v>
      </c>
      <c r="BC337" s="42">
        <v>0</v>
      </c>
      <c r="BD337" s="42">
        <v>0</v>
      </c>
      <c r="BE337" s="42">
        <v>0</v>
      </c>
      <c r="BF337" s="42">
        <v>0</v>
      </c>
      <c r="BG337" s="42">
        <v>0</v>
      </c>
      <c r="BH337" s="42">
        <v>0</v>
      </c>
      <c r="BI337" s="42">
        <v>0</v>
      </c>
      <c r="BJ337" s="37">
        <v>0</v>
      </c>
    </row>
    <row r="338" spans="1:62" x14ac:dyDescent="0.25">
      <c r="A338" s="122" t="s">
        <v>720</v>
      </c>
      <c r="B338" s="122"/>
      <c r="C338" s="44">
        <v>0</v>
      </c>
      <c r="D338" s="44">
        <v>0</v>
      </c>
      <c r="E338" s="44">
        <v>0</v>
      </c>
      <c r="F338" s="44">
        <v>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  <c r="S338" s="44">
        <v>0</v>
      </c>
      <c r="T338" s="44">
        <v>0</v>
      </c>
      <c r="U338" s="44">
        <v>0</v>
      </c>
      <c r="V338" s="44">
        <v>0</v>
      </c>
      <c r="W338" s="44">
        <v>0</v>
      </c>
      <c r="X338" s="44">
        <v>0</v>
      </c>
      <c r="Y338" s="44">
        <v>0</v>
      </c>
      <c r="Z338" s="44">
        <v>0</v>
      </c>
      <c r="AA338" s="44">
        <v>0</v>
      </c>
      <c r="AB338" s="44">
        <v>0</v>
      </c>
      <c r="AC338" s="44">
        <v>0</v>
      </c>
      <c r="AD338" s="44">
        <v>0</v>
      </c>
      <c r="AE338" s="44">
        <v>0</v>
      </c>
      <c r="AF338" s="44">
        <v>0</v>
      </c>
      <c r="AG338" s="44">
        <v>0</v>
      </c>
      <c r="AH338" s="44">
        <v>0</v>
      </c>
      <c r="AI338" s="44">
        <v>0</v>
      </c>
      <c r="AJ338" s="44">
        <v>0</v>
      </c>
      <c r="AK338" s="44">
        <v>0</v>
      </c>
      <c r="AL338" s="44">
        <v>0</v>
      </c>
      <c r="AM338" s="44">
        <v>0</v>
      </c>
      <c r="AN338" s="44">
        <v>0</v>
      </c>
      <c r="AO338" s="44">
        <v>0</v>
      </c>
      <c r="AP338" s="44">
        <v>0</v>
      </c>
      <c r="AQ338" s="44">
        <v>0</v>
      </c>
      <c r="AR338" s="44">
        <v>0</v>
      </c>
      <c r="AS338" s="44">
        <v>0</v>
      </c>
      <c r="AT338" s="44">
        <v>0</v>
      </c>
      <c r="AU338" s="44">
        <v>0</v>
      </c>
      <c r="AV338" s="44">
        <v>0</v>
      </c>
      <c r="AW338" s="44">
        <v>0</v>
      </c>
      <c r="AX338" s="44">
        <v>0</v>
      </c>
      <c r="AY338" s="44">
        <v>0</v>
      </c>
      <c r="AZ338" s="44">
        <v>0</v>
      </c>
      <c r="BA338" s="44">
        <v>0</v>
      </c>
      <c r="BB338" s="44">
        <v>0</v>
      </c>
      <c r="BC338" s="44">
        <v>0</v>
      </c>
      <c r="BD338" s="44">
        <v>0</v>
      </c>
      <c r="BE338" s="44">
        <v>0</v>
      </c>
      <c r="BF338" s="44">
        <v>0</v>
      </c>
      <c r="BG338" s="44">
        <v>0</v>
      </c>
      <c r="BH338" s="44">
        <v>0</v>
      </c>
      <c r="BI338" s="44">
        <v>0</v>
      </c>
      <c r="BJ338" s="44">
        <v>0</v>
      </c>
    </row>
    <row r="339" spans="1:62" ht="22.5" x14ac:dyDescent="0.25">
      <c r="A339" s="45" t="s">
        <v>721</v>
      </c>
      <c r="B339" s="45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15">
        <v>0</v>
      </c>
      <c r="AN339" s="15">
        <v>0</v>
      </c>
      <c r="AO339" s="15">
        <v>0</v>
      </c>
      <c r="AP339" s="15">
        <v>0</v>
      </c>
      <c r="AQ339" s="15">
        <v>0</v>
      </c>
      <c r="AR339" s="15">
        <v>0</v>
      </c>
      <c r="AS339" s="15">
        <v>0</v>
      </c>
      <c r="AT339" s="15">
        <v>0</v>
      </c>
      <c r="AU339" s="15">
        <v>0</v>
      </c>
      <c r="AV339" s="15">
        <v>0</v>
      </c>
      <c r="AW339" s="15">
        <v>0</v>
      </c>
      <c r="AX339" s="15">
        <v>0</v>
      </c>
      <c r="AY339" s="42">
        <v>0</v>
      </c>
      <c r="AZ339" s="42">
        <v>0</v>
      </c>
      <c r="BA339" s="42">
        <v>0</v>
      </c>
      <c r="BB339" s="42">
        <v>0</v>
      </c>
      <c r="BC339" s="42">
        <v>0</v>
      </c>
      <c r="BD339" s="42">
        <v>0</v>
      </c>
      <c r="BE339" s="42">
        <v>0</v>
      </c>
      <c r="BF339" s="42">
        <v>0</v>
      </c>
      <c r="BG339" s="42">
        <v>0</v>
      </c>
      <c r="BH339" s="42">
        <v>0</v>
      </c>
      <c r="BI339" s="42">
        <v>0</v>
      </c>
      <c r="BJ339" s="37">
        <v>0</v>
      </c>
    </row>
    <row r="340" spans="1:62" x14ac:dyDescent="0.25">
      <c r="A340" s="122" t="s">
        <v>723</v>
      </c>
      <c r="B340" s="122"/>
      <c r="C340" s="44">
        <v>0</v>
      </c>
      <c r="D340" s="44">
        <v>0</v>
      </c>
      <c r="E340" s="44">
        <v>0</v>
      </c>
      <c r="F340" s="44">
        <v>0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44">
        <v>0</v>
      </c>
      <c r="X340" s="44">
        <v>0</v>
      </c>
      <c r="Y340" s="44">
        <v>0</v>
      </c>
      <c r="Z340" s="44">
        <v>0</v>
      </c>
      <c r="AA340" s="44">
        <v>0</v>
      </c>
      <c r="AB340" s="44">
        <v>0</v>
      </c>
      <c r="AC340" s="44">
        <v>0</v>
      </c>
      <c r="AD340" s="44">
        <v>0</v>
      </c>
      <c r="AE340" s="44">
        <v>0</v>
      </c>
      <c r="AF340" s="44">
        <v>0</v>
      </c>
      <c r="AG340" s="44">
        <v>0</v>
      </c>
      <c r="AH340" s="44">
        <v>0</v>
      </c>
      <c r="AI340" s="44">
        <v>0</v>
      </c>
      <c r="AJ340" s="44">
        <v>0</v>
      </c>
      <c r="AK340" s="44">
        <v>0</v>
      </c>
      <c r="AL340" s="44">
        <v>0</v>
      </c>
      <c r="AM340" s="44">
        <v>0</v>
      </c>
      <c r="AN340" s="44">
        <v>0</v>
      </c>
      <c r="AO340" s="44">
        <v>0</v>
      </c>
      <c r="AP340" s="44">
        <v>0</v>
      </c>
      <c r="AQ340" s="44">
        <v>0</v>
      </c>
      <c r="AR340" s="44">
        <v>0</v>
      </c>
      <c r="AS340" s="44">
        <v>0</v>
      </c>
      <c r="AT340" s="44">
        <v>0</v>
      </c>
      <c r="AU340" s="44">
        <v>0</v>
      </c>
      <c r="AV340" s="44">
        <v>0</v>
      </c>
      <c r="AW340" s="44">
        <v>0</v>
      </c>
      <c r="AX340" s="44">
        <v>0</v>
      </c>
      <c r="AY340" s="44">
        <v>0</v>
      </c>
      <c r="AZ340" s="44">
        <v>0</v>
      </c>
      <c r="BA340" s="44">
        <v>0</v>
      </c>
      <c r="BB340" s="44">
        <v>0</v>
      </c>
      <c r="BC340" s="44">
        <v>0</v>
      </c>
      <c r="BD340" s="44">
        <v>0</v>
      </c>
      <c r="BE340" s="44">
        <v>0</v>
      </c>
      <c r="BF340" s="44">
        <v>0</v>
      </c>
      <c r="BG340" s="44">
        <v>0</v>
      </c>
      <c r="BH340" s="44">
        <v>0</v>
      </c>
      <c r="BI340" s="44">
        <v>0</v>
      </c>
      <c r="BJ340" s="44">
        <v>0</v>
      </c>
    </row>
    <row r="341" spans="1:62" ht="33.75" x14ac:dyDescent="0.25">
      <c r="A341" s="45" t="s">
        <v>724</v>
      </c>
      <c r="B341" s="45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15">
        <v>0</v>
      </c>
      <c r="AN341" s="15">
        <v>0</v>
      </c>
      <c r="AO341" s="15">
        <v>0</v>
      </c>
      <c r="AP341" s="15">
        <v>0</v>
      </c>
      <c r="AQ341" s="15">
        <v>0</v>
      </c>
      <c r="AR341" s="15">
        <v>0</v>
      </c>
      <c r="AS341" s="15">
        <v>0</v>
      </c>
      <c r="AT341" s="15">
        <v>0</v>
      </c>
      <c r="AU341" s="15">
        <v>0</v>
      </c>
      <c r="AV341" s="15">
        <v>0</v>
      </c>
      <c r="AW341" s="15">
        <v>0</v>
      </c>
      <c r="AX341" s="15">
        <v>0</v>
      </c>
      <c r="AY341" s="42">
        <v>0</v>
      </c>
      <c r="AZ341" s="42">
        <v>0</v>
      </c>
      <c r="BA341" s="42">
        <v>0</v>
      </c>
      <c r="BB341" s="42">
        <v>0</v>
      </c>
      <c r="BC341" s="42">
        <v>0</v>
      </c>
      <c r="BD341" s="42">
        <v>0</v>
      </c>
      <c r="BE341" s="42">
        <v>0</v>
      </c>
      <c r="BF341" s="42">
        <v>0</v>
      </c>
      <c r="BG341" s="42">
        <v>0</v>
      </c>
      <c r="BH341" s="42">
        <v>0</v>
      </c>
      <c r="BI341" s="42">
        <v>0</v>
      </c>
      <c r="BJ341" s="37">
        <v>0</v>
      </c>
    </row>
    <row r="342" spans="1:62" x14ac:dyDescent="0.25">
      <c r="A342" s="123" t="s">
        <v>726</v>
      </c>
      <c r="B342" s="124"/>
      <c r="C342" s="46">
        <v>26815</v>
      </c>
      <c r="D342" s="46">
        <v>3659</v>
      </c>
      <c r="E342" s="46">
        <v>2844</v>
      </c>
      <c r="F342" s="46">
        <v>3957</v>
      </c>
      <c r="G342" s="46">
        <v>3317</v>
      </c>
      <c r="H342" s="46">
        <v>64</v>
      </c>
      <c r="I342" s="46">
        <v>77</v>
      </c>
      <c r="J342" s="46">
        <v>12</v>
      </c>
      <c r="K342" s="46">
        <v>26</v>
      </c>
      <c r="L342" s="46">
        <v>288</v>
      </c>
      <c r="M342" s="46">
        <v>251</v>
      </c>
      <c r="N342" s="46">
        <v>5651</v>
      </c>
      <c r="O342" s="46">
        <v>8108</v>
      </c>
      <c r="P342" s="46">
        <v>724</v>
      </c>
      <c r="Q342" s="46">
        <v>567</v>
      </c>
      <c r="R342" s="46">
        <v>1540</v>
      </c>
      <c r="S342" s="46">
        <v>1074</v>
      </c>
      <c r="T342" s="46">
        <v>18</v>
      </c>
      <c r="U342" s="46">
        <v>7</v>
      </c>
      <c r="V342" s="46">
        <v>2</v>
      </c>
      <c r="W342" s="46">
        <v>1</v>
      </c>
      <c r="X342" s="46">
        <v>133</v>
      </c>
      <c r="Y342" s="46">
        <v>12</v>
      </c>
      <c r="Z342" s="46">
        <v>1376</v>
      </c>
      <c r="AA342" s="46">
        <v>7096</v>
      </c>
      <c r="AB342" s="46">
        <v>954</v>
      </c>
      <c r="AC342" s="46">
        <v>833</v>
      </c>
      <c r="AD342" s="46">
        <v>988</v>
      </c>
      <c r="AE342" s="46">
        <v>864</v>
      </c>
      <c r="AF342" s="46">
        <v>16</v>
      </c>
      <c r="AG342" s="46">
        <v>8</v>
      </c>
      <c r="AH342" s="46">
        <v>2</v>
      </c>
      <c r="AI342" s="46">
        <v>1</v>
      </c>
      <c r="AJ342" s="46">
        <v>167</v>
      </c>
      <c r="AK342" s="46">
        <v>63</v>
      </c>
      <c r="AL342" s="46">
        <v>1441</v>
      </c>
      <c r="AM342" s="46">
        <v>32355</v>
      </c>
      <c r="AN342" s="46">
        <v>4042</v>
      </c>
      <c r="AO342" s="46">
        <v>2689</v>
      </c>
      <c r="AP342" s="46">
        <v>3259</v>
      </c>
      <c r="AQ342" s="46">
        <v>2320</v>
      </c>
      <c r="AR342" s="46">
        <v>60</v>
      </c>
      <c r="AS342" s="46">
        <v>39</v>
      </c>
      <c r="AT342" s="46">
        <v>5</v>
      </c>
      <c r="AU342" s="46">
        <v>6</v>
      </c>
      <c r="AV342" s="46">
        <v>194</v>
      </c>
      <c r="AW342" s="46">
        <v>201</v>
      </c>
      <c r="AX342" s="46">
        <v>5600</v>
      </c>
      <c r="AY342" s="46">
        <v>74374</v>
      </c>
      <c r="AZ342" s="46">
        <v>9379</v>
      </c>
      <c r="BA342" s="46">
        <v>6933</v>
      </c>
      <c r="BB342" s="46">
        <v>9744</v>
      </c>
      <c r="BC342" s="46">
        <v>7575</v>
      </c>
      <c r="BD342" s="46">
        <v>158</v>
      </c>
      <c r="BE342" s="46">
        <v>131</v>
      </c>
      <c r="BF342" s="46">
        <v>21</v>
      </c>
      <c r="BG342" s="46">
        <v>34</v>
      </c>
      <c r="BH342" s="46">
        <v>782</v>
      </c>
      <c r="BI342" s="46">
        <v>527</v>
      </c>
      <c r="BJ342" s="47">
        <v>14068</v>
      </c>
    </row>
    <row r="343" spans="1:62" x14ac:dyDescent="0.25">
      <c r="A343" s="20"/>
    </row>
  </sheetData>
  <sheetProtection algorithmName="SHA-512" hashValue="U1e4oPnh0uC0vG3Tta+dCxv2RLy2PFYTiLF3MEon6tj2yvw37FhbkaJbBfS0H4jdiyVV3k+WKXqhoOVvCY6ctw==" saltValue="Sr6MKwrxmVPsBwutNrBGrg==" spinCount="100000" sheet="1" objects="1" scenarios="1"/>
  <mergeCells count="52">
    <mergeCell ref="A342:B342"/>
    <mergeCell ref="A321:B321"/>
    <mergeCell ref="A324:B324"/>
    <mergeCell ref="A326:B326"/>
    <mergeCell ref="A338:B338"/>
    <mergeCell ref="A340:B340"/>
    <mergeCell ref="A272:B272"/>
    <mergeCell ref="A302:B302"/>
    <mergeCell ref="A306:B306"/>
    <mergeCell ref="A313:B313"/>
    <mergeCell ref="A319:B319"/>
    <mergeCell ref="A179:B179"/>
    <mergeCell ref="A187:B187"/>
    <mergeCell ref="A202:B202"/>
    <mergeCell ref="A224:B224"/>
    <mergeCell ref="A245:B245"/>
    <mergeCell ref="A138:B138"/>
    <mergeCell ref="A145:B145"/>
    <mergeCell ref="A148:B148"/>
    <mergeCell ref="A157:B157"/>
    <mergeCell ref="A167:B167"/>
    <mergeCell ref="A75:B75"/>
    <mergeCell ref="A83:B83"/>
    <mergeCell ref="A86:B86"/>
    <mergeCell ref="A98:B98"/>
    <mergeCell ref="A132:B132"/>
    <mergeCell ref="A24:B24"/>
    <mergeCell ref="A31:B31"/>
    <mergeCell ref="A43:B43"/>
    <mergeCell ref="A51:B51"/>
    <mergeCell ref="A73:B73"/>
    <mergeCell ref="BA3:BA5"/>
    <mergeCell ref="A6:B6"/>
    <mergeCell ref="A11:B11"/>
    <mergeCell ref="A14:B14"/>
    <mergeCell ref="A21:B21"/>
    <mergeCell ref="BB3:BB5"/>
    <mergeCell ref="BH3:BH5"/>
    <mergeCell ref="BI3:BI5"/>
    <mergeCell ref="BJ3:BJ5"/>
    <mergeCell ref="C4:N4"/>
    <mergeCell ref="O4:Z4"/>
    <mergeCell ref="AA4:AL4"/>
    <mergeCell ref="AM4:AX4"/>
    <mergeCell ref="BC3:BC5"/>
    <mergeCell ref="BD3:BD5"/>
    <mergeCell ref="BE3:BE5"/>
    <mergeCell ref="BF3:BF5"/>
    <mergeCell ref="BG3:BG5"/>
    <mergeCell ref="C3:AX3"/>
    <mergeCell ref="AY3:AY5"/>
    <mergeCell ref="AZ3:AZ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90"/>
  <sheetViews>
    <sheetView showGridLines="0" workbookViewId="0"/>
  </sheetViews>
  <sheetFormatPr baseColWidth="10" defaultColWidth="8.85546875" defaultRowHeight="15" x14ac:dyDescent="0.25"/>
  <cols>
    <col min="1" max="1" width="53" bestFit="1" customWidth="1"/>
    <col min="2" max="2" width="35.7109375" bestFit="1" customWidth="1"/>
    <col min="3" max="3" width="6.28515625" bestFit="1" customWidth="1"/>
    <col min="4" max="4" width="3.85546875" bestFit="1" customWidth="1"/>
    <col min="5" max="5" width="6" bestFit="1" customWidth="1"/>
    <col min="6" max="6" width="7.85546875" bestFit="1" customWidth="1"/>
    <col min="7" max="7" width="4.28515625" bestFit="1" customWidth="1"/>
    <col min="8" max="9" width="56.5703125" customWidth="1"/>
  </cols>
  <sheetData>
    <row r="2" spans="1:7" x14ac:dyDescent="0.25">
      <c r="A2" s="8" t="s">
        <v>1002</v>
      </c>
    </row>
    <row r="3" spans="1:7" x14ac:dyDescent="0.25">
      <c r="A3" s="9" t="s">
        <v>1003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08" t="s">
        <v>3</v>
      </c>
    </row>
    <row r="5" spans="1:7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09"/>
    </row>
    <row r="6" spans="1:7" ht="22.5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0"/>
    </row>
    <row r="7" spans="1:7" x14ac:dyDescent="0.25">
      <c r="A7" s="99" t="s">
        <v>1004</v>
      </c>
      <c r="B7" s="14" t="s">
        <v>1005</v>
      </c>
      <c r="C7" s="15">
        <v>2</v>
      </c>
      <c r="D7" s="15">
        <v>0</v>
      </c>
      <c r="E7" s="15">
        <v>1</v>
      </c>
      <c r="F7" s="15">
        <v>1</v>
      </c>
      <c r="G7" s="37">
        <v>4</v>
      </c>
    </row>
    <row r="8" spans="1:7" x14ac:dyDescent="0.25">
      <c r="A8" s="100"/>
      <c r="B8" s="14" t="s">
        <v>104</v>
      </c>
      <c r="C8" s="15">
        <v>349</v>
      </c>
      <c r="D8" s="15">
        <v>32</v>
      </c>
      <c r="E8" s="15">
        <v>74</v>
      </c>
      <c r="F8" s="15">
        <v>157</v>
      </c>
      <c r="G8" s="37">
        <v>612</v>
      </c>
    </row>
    <row r="9" spans="1:7" x14ac:dyDescent="0.25">
      <c r="A9" s="100"/>
      <c r="B9" s="14" t="s">
        <v>1006</v>
      </c>
      <c r="C9" s="15">
        <v>77</v>
      </c>
      <c r="D9" s="15">
        <v>16</v>
      </c>
      <c r="E9" s="15">
        <v>38</v>
      </c>
      <c r="F9" s="15">
        <v>53</v>
      </c>
      <c r="G9" s="37">
        <v>184</v>
      </c>
    </row>
    <row r="10" spans="1:7" x14ac:dyDescent="0.25">
      <c r="A10" s="100"/>
      <c r="B10" s="14" t="s">
        <v>1007</v>
      </c>
      <c r="C10" s="15">
        <v>0</v>
      </c>
      <c r="D10" s="15">
        <v>3</v>
      </c>
      <c r="E10" s="15">
        <v>9</v>
      </c>
      <c r="F10" s="15">
        <v>5</v>
      </c>
      <c r="G10" s="37">
        <v>17</v>
      </c>
    </row>
    <row r="11" spans="1:7" x14ac:dyDescent="0.25">
      <c r="A11" s="100"/>
      <c r="B11" s="14" t="s">
        <v>1008</v>
      </c>
      <c r="C11" s="15">
        <v>45</v>
      </c>
      <c r="D11" s="15">
        <v>5</v>
      </c>
      <c r="E11" s="15">
        <v>23</v>
      </c>
      <c r="F11" s="15">
        <v>23</v>
      </c>
      <c r="G11" s="37">
        <v>96</v>
      </c>
    </row>
    <row r="12" spans="1:7" x14ac:dyDescent="0.25">
      <c r="A12" s="100"/>
      <c r="B12" s="14" t="s">
        <v>1009</v>
      </c>
      <c r="C12" s="15">
        <v>35</v>
      </c>
      <c r="D12" s="15">
        <v>8</v>
      </c>
      <c r="E12" s="15">
        <v>14</v>
      </c>
      <c r="F12" s="15">
        <v>11</v>
      </c>
      <c r="G12" s="37">
        <v>68</v>
      </c>
    </row>
    <row r="13" spans="1:7" x14ac:dyDescent="0.25">
      <c r="A13" s="100"/>
      <c r="B13" s="14" t="s">
        <v>1010</v>
      </c>
      <c r="C13" s="15">
        <v>175</v>
      </c>
      <c r="D13" s="15">
        <v>31</v>
      </c>
      <c r="E13" s="15">
        <v>38</v>
      </c>
      <c r="F13" s="15">
        <v>37</v>
      </c>
      <c r="G13" s="37">
        <v>281</v>
      </c>
    </row>
    <row r="14" spans="1:7" x14ac:dyDescent="0.25">
      <c r="A14" s="100"/>
      <c r="B14" s="14" t="s">
        <v>288</v>
      </c>
      <c r="C14" s="15">
        <v>62</v>
      </c>
      <c r="D14" s="15">
        <v>11</v>
      </c>
      <c r="E14" s="15">
        <v>32</v>
      </c>
      <c r="F14" s="15">
        <v>83</v>
      </c>
      <c r="G14" s="37">
        <v>188</v>
      </c>
    </row>
    <row r="15" spans="1:7" x14ac:dyDescent="0.25">
      <c r="A15" s="100"/>
      <c r="B15" s="14" t="s">
        <v>1011</v>
      </c>
      <c r="C15" s="15">
        <v>14</v>
      </c>
      <c r="D15" s="15">
        <v>1</v>
      </c>
      <c r="E15" s="15">
        <v>16</v>
      </c>
      <c r="F15" s="15">
        <v>24</v>
      </c>
      <c r="G15" s="37">
        <v>55</v>
      </c>
    </row>
    <row r="16" spans="1:7" x14ac:dyDescent="0.25">
      <c r="A16" s="100"/>
      <c r="B16" s="14" t="s">
        <v>1012</v>
      </c>
      <c r="C16" s="15">
        <v>0</v>
      </c>
      <c r="D16" s="15">
        <v>0</v>
      </c>
      <c r="E16" s="15">
        <v>5</v>
      </c>
      <c r="F16" s="15">
        <v>0</v>
      </c>
      <c r="G16" s="37">
        <v>5</v>
      </c>
    </row>
    <row r="17" spans="1:7" x14ac:dyDescent="0.25">
      <c r="A17" s="100"/>
      <c r="B17" s="14" t="s">
        <v>421</v>
      </c>
      <c r="C17" s="15">
        <v>0</v>
      </c>
      <c r="D17" s="15">
        <v>1</v>
      </c>
      <c r="E17" s="19"/>
      <c r="F17" s="15">
        <v>0</v>
      </c>
      <c r="G17" s="37">
        <v>1</v>
      </c>
    </row>
    <row r="18" spans="1:7" x14ac:dyDescent="0.25">
      <c r="A18" s="100"/>
      <c r="B18" s="14" t="s">
        <v>1013</v>
      </c>
      <c r="C18" s="15">
        <v>16</v>
      </c>
      <c r="D18" s="15">
        <v>9</v>
      </c>
      <c r="E18" s="15">
        <v>16</v>
      </c>
      <c r="F18" s="15">
        <v>16</v>
      </c>
      <c r="G18" s="37">
        <v>57</v>
      </c>
    </row>
    <row r="19" spans="1:7" x14ac:dyDescent="0.25">
      <c r="A19" s="100"/>
      <c r="B19" s="14" t="s">
        <v>1014</v>
      </c>
      <c r="C19" s="15">
        <v>111</v>
      </c>
      <c r="D19" s="15">
        <v>19</v>
      </c>
      <c r="E19" s="15">
        <v>46</v>
      </c>
      <c r="F19" s="15">
        <v>79</v>
      </c>
      <c r="G19" s="37">
        <v>255</v>
      </c>
    </row>
    <row r="20" spans="1:7" x14ac:dyDescent="0.25">
      <c r="A20" s="100"/>
      <c r="B20" s="14" t="s">
        <v>1015</v>
      </c>
      <c r="C20" s="15">
        <v>21</v>
      </c>
      <c r="D20" s="15">
        <v>2</v>
      </c>
      <c r="E20" s="15">
        <v>8</v>
      </c>
      <c r="F20" s="15">
        <v>8</v>
      </c>
      <c r="G20" s="37">
        <v>39</v>
      </c>
    </row>
    <row r="21" spans="1:7" x14ac:dyDescent="0.25">
      <c r="A21" s="101"/>
      <c r="B21" s="14" t="s">
        <v>58</v>
      </c>
      <c r="C21" s="15">
        <v>60</v>
      </c>
      <c r="D21" s="15">
        <v>120</v>
      </c>
      <c r="E21" s="15">
        <v>95</v>
      </c>
      <c r="F21" s="15">
        <v>234</v>
      </c>
      <c r="G21" s="37">
        <v>509</v>
      </c>
    </row>
    <row r="22" spans="1:7" x14ac:dyDescent="0.25">
      <c r="A22" s="99" t="s">
        <v>1016</v>
      </c>
      <c r="B22" s="14" t="s">
        <v>1017</v>
      </c>
      <c r="C22" s="15">
        <v>21</v>
      </c>
      <c r="D22" s="15">
        <v>18</v>
      </c>
      <c r="E22" s="15">
        <v>39</v>
      </c>
      <c r="F22" s="15">
        <v>13</v>
      </c>
      <c r="G22" s="37">
        <v>91</v>
      </c>
    </row>
    <row r="23" spans="1:7" x14ac:dyDescent="0.25">
      <c r="A23" s="101"/>
      <c r="B23" s="14" t="s">
        <v>1018</v>
      </c>
      <c r="C23" s="15">
        <v>2</v>
      </c>
      <c r="D23" s="15">
        <v>1</v>
      </c>
      <c r="E23" s="15">
        <v>7</v>
      </c>
      <c r="F23" s="15">
        <v>0</v>
      </c>
      <c r="G23" s="37">
        <v>10</v>
      </c>
    </row>
    <row r="24" spans="1:7" x14ac:dyDescent="0.25">
      <c r="A24" s="99" t="s">
        <v>1019</v>
      </c>
      <c r="B24" s="14" t="s">
        <v>1020</v>
      </c>
      <c r="C24" s="19"/>
      <c r="D24" s="15">
        <v>29</v>
      </c>
      <c r="E24" s="15">
        <v>39</v>
      </c>
      <c r="F24" s="15">
        <v>154</v>
      </c>
      <c r="G24" s="37">
        <v>222</v>
      </c>
    </row>
    <row r="25" spans="1:7" x14ac:dyDescent="0.25">
      <c r="A25" s="100"/>
      <c r="B25" s="14" t="s">
        <v>1021</v>
      </c>
      <c r="C25" s="15">
        <v>1</v>
      </c>
      <c r="D25" s="15">
        <v>63</v>
      </c>
      <c r="E25" s="15">
        <v>97</v>
      </c>
      <c r="F25" s="15">
        <v>102</v>
      </c>
      <c r="G25" s="37">
        <v>263</v>
      </c>
    </row>
    <row r="26" spans="1:7" x14ac:dyDescent="0.25">
      <c r="A26" s="101"/>
      <c r="B26" s="14" t="s">
        <v>1022</v>
      </c>
      <c r="C26" s="19"/>
      <c r="D26" s="15">
        <v>0</v>
      </c>
      <c r="E26" s="15">
        <v>16</v>
      </c>
      <c r="F26" s="15">
        <v>72</v>
      </c>
      <c r="G26" s="37">
        <v>88</v>
      </c>
    </row>
    <row r="27" spans="1:7" x14ac:dyDescent="0.25">
      <c r="A27" s="18"/>
    </row>
    <row r="28" spans="1:7" x14ac:dyDescent="0.25">
      <c r="A28" s="9" t="s">
        <v>1023</v>
      </c>
    </row>
    <row r="29" spans="1:7" x14ac:dyDescent="0.25">
      <c r="A29" s="31"/>
      <c r="B29" s="32"/>
      <c r="C29" s="106" t="s">
        <v>7</v>
      </c>
      <c r="D29" s="107"/>
      <c r="E29" s="107"/>
      <c r="F29" s="107"/>
      <c r="G29" s="108" t="s">
        <v>3</v>
      </c>
    </row>
    <row r="30" spans="1:7" ht="22.5" x14ac:dyDescent="0.25">
      <c r="A30" s="34"/>
      <c r="B30" s="35"/>
      <c r="C30" s="33" t="s">
        <v>729</v>
      </c>
      <c r="D30" s="33" t="s">
        <v>730</v>
      </c>
      <c r="E30" s="33" t="s">
        <v>731</v>
      </c>
      <c r="F30" s="33" t="s">
        <v>732</v>
      </c>
      <c r="G30" s="109"/>
    </row>
    <row r="31" spans="1:7" ht="22.5" x14ac:dyDescent="0.25">
      <c r="A31" s="34"/>
      <c r="B31" s="35"/>
      <c r="C31" s="11" t="s">
        <v>3</v>
      </c>
      <c r="D31" s="11" t="s">
        <v>3</v>
      </c>
      <c r="E31" s="11" t="s">
        <v>3</v>
      </c>
      <c r="F31" s="11" t="s">
        <v>3</v>
      </c>
      <c r="G31" s="110"/>
    </row>
    <row r="32" spans="1:7" x14ac:dyDescent="0.25">
      <c r="A32" s="13" t="s">
        <v>1024</v>
      </c>
      <c r="B32" s="17"/>
      <c r="C32" s="15">
        <v>274</v>
      </c>
      <c r="D32" s="15">
        <v>53</v>
      </c>
      <c r="E32" s="15">
        <v>74</v>
      </c>
      <c r="F32" s="15">
        <v>161</v>
      </c>
      <c r="G32" s="37">
        <v>562</v>
      </c>
    </row>
    <row r="33" spans="1:7" x14ac:dyDescent="0.25">
      <c r="A33" s="99" t="s">
        <v>1025</v>
      </c>
      <c r="B33" s="14" t="s">
        <v>1026</v>
      </c>
      <c r="C33" s="15">
        <v>5</v>
      </c>
      <c r="D33" s="15">
        <v>0</v>
      </c>
      <c r="E33" s="15">
        <v>1</v>
      </c>
      <c r="F33" s="15">
        <v>3</v>
      </c>
      <c r="G33" s="37">
        <v>9</v>
      </c>
    </row>
    <row r="34" spans="1:7" x14ac:dyDescent="0.25">
      <c r="A34" s="100"/>
      <c r="B34" s="14" t="s">
        <v>1027</v>
      </c>
      <c r="C34" s="15">
        <v>42</v>
      </c>
      <c r="D34" s="15">
        <v>20</v>
      </c>
      <c r="E34" s="15">
        <v>8</v>
      </c>
      <c r="F34" s="15">
        <v>12</v>
      </c>
      <c r="G34" s="37">
        <v>82</v>
      </c>
    </row>
    <row r="35" spans="1:7" x14ac:dyDescent="0.25">
      <c r="A35" s="100"/>
      <c r="B35" s="14" t="s">
        <v>1028</v>
      </c>
      <c r="C35" s="15">
        <v>0</v>
      </c>
      <c r="D35" s="15">
        <v>0</v>
      </c>
      <c r="E35" s="15">
        <v>3</v>
      </c>
      <c r="F35" s="15">
        <v>0</v>
      </c>
      <c r="G35" s="37">
        <v>3</v>
      </c>
    </row>
    <row r="36" spans="1:7" x14ac:dyDescent="0.25">
      <c r="A36" s="101"/>
      <c r="B36" s="14" t="s">
        <v>1029</v>
      </c>
      <c r="C36" s="15">
        <v>4</v>
      </c>
      <c r="D36" s="15">
        <v>10</v>
      </c>
      <c r="E36" s="15">
        <v>4</v>
      </c>
      <c r="F36" s="15">
        <v>7</v>
      </c>
      <c r="G36" s="37">
        <v>25</v>
      </c>
    </row>
    <row r="37" spans="1:7" x14ac:dyDescent="0.25">
      <c r="A37" s="13" t="s">
        <v>1030</v>
      </c>
      <c r="B37" s="17"/>
      <c r="C37" s="15">
        <v>0</v>
      </c>
      <c r="D37" s="15">
        <v>0</v>
      </c>
      <c r="E37" s="15">
        <v>7</v>
      </c>
      <c r="F37" s="15">
        <v>0</v>
      </c>
      <c r="G37" s="37">
        <v>7</v>
      </c>
    </row>
    <row r="38" spans="1:7" x14ac:dyDescent="0.25">
      <c r="A38" s="13" t="s">
        <v>1031</v>
      </c>
      <c r="B38" s="17"/>
      <c r="C38" s="15">
        <v>129</v>
      </c>
      <c r="D38" s="15">
        <v>52</v>
      </c>
      <c r="E38" s="15">
        <v>37</v>
      </c>
      <c r="F38" s="15">
        <v>88</v>
      </c>
      <c r="G38" s="37">
        <v>306</v>
      </c>
    </row>
    <row r="39" spans="1:7" x14ac:dyDescent="0.25">
      <c r="A39" s="13" t="s">
        <v>1032</v>
      </c>
      <c r="B39" s="17"/>
      <c r="C39" s="15">
        <v>9</v>
      </c>
      <c r="D39" s="15">
        <v>3</v>
      </c>
      <c r="E39" s="15">
        <v>6</v>
      </c>
      <c r="F39" s="15">
        <v>10</v>
      </c>
      <c r="G39" s="37">
        <v>28</v>
      </c>
    </row>
    <row r="40" spans="1:7" x14ac:dyDescent="0.25">
      <c r="A40" s="13" t="s">
        <v>1033</v>
      </c>
      <c r="B40" s="17"/>
      <c r="C40" s="15">
        <v>0</v>
      </c>
      <c r="D40" s="15">
        <v>0</v>
      </c>
      <c r="E40" s="19"/>
      <c r="F40" s="15">
        <v>0</v>
      </c>
      <c r="G40" s="37">
        <v>0</v>
      </c>
    </row>
    <row r="41" spans="1:7" x14ac:dyDescent="0.25">
      <c r="A41" s="13" t="s">
        <v>1034</v>
      </c>
      <c r="B41" s="17"/>
      <c r="C41" s="15">
        <v>17</v>
      </c>
      <c r="D41" s="15">
        <v>1</v>
      </c>
      <c r="E41" s="19"/>
      <c r="F41" s="15">
        <v>13</v>
      </c>
      <c r="G41" s="37">
        <v>31</v>
      </c>
    </row>
    <row r="42" spans="1:7" x14ac:dyDescent="0.25">
      <c r="A42" s="13" t="s">
        <v>1035</v>
      </c>
      <c r="B42" s="17"/>
      <c r="C42" s="15">
        <v>1</v>
      </c>
      <c r="D42" s="15">
        <v>0</v>
      </c>
      <c r="E42" s="19"/>
      <c r="F42" s="15">
        <v>1</v>
      </c>
      <c r="G42" s="37">
        <v>2</v>
      </c>
    </row>
    <row r="43" spans="1:7" x14ac:dyDescent="0.25">
      <c r="A43" s="13" t="s">
        <v>1022</v>
      </c>
      <c r="B43" s="17"/>
      <c r="C43" s="15">
        <v>61</v>
      </c>
      <c r="D43" s="15">
        <v>12</v>
      </c>
      <c r="E43" s="15">
        <v>42</v>
      </c>
      <c r="F43" s="15">
        <v>55</v>
      </c>
      <c r="G43" s="37">
        <v>170</v>
      </c>
    </row>
    <row r="44" spans="1:7" x14ac:dyDescent="0.25">
      <c r="A44" s="99" t="s">
        <v>1036</v>
      </c>
      <c r="B44" s="14" t="s">
        <v>1037</v>
      </c>
      <c r="C44" s="15">
        <v>40</v>
      </c>
      <c r="D44" s="15">
        <v>3</v>
      </c>
      <c r="E44" s="15">
        <v>10</v>
      </c>
      <c r="F44" s="15">
        <v>11</v>
      </c>
      <c r="G44" s="37">
        <v>64</v>
      </c>
    </row>
    <row r="45" spans="1:7" x14ac:dyDescent="0.25">
      <c r="A45" s="100"/>
      <c r="B45" s="14" t="s">
        <v>1038</v>
      </c>
      <c r="C45" s="15">
        <v>28</v>
      </c>
      <c r="D45" s="15">
        <v>3</v>
      </c>
      <c r="E45" s="15">
        <v>2</v>
      </c>
      <c r="F45" s="15">
        <v>12</v>
      </c>
      <c r="G45" s="37">
        <v>45</v>
      </c>
    </row>
    <row r="46" spans="1:7" x14ac:dyDescent="0.25">
      <c r="A46" s="100"/>
      <c r="B46" s="14" t="s">
        <v>1039</v>
      </c>
      <c r="C46" s="15">
        <v>0</v>
      </c>
      <c r="D46" s="15">
        <v>2</v>
      </c>
      <c r="E46" s="15">
        <v>7</v>
      </c>
      <c r="F46" s="15">
        <v>1</v>
      </c>
      <c r="G46" s="37">
        <v>10</v>
      </c>
    </row>
    <row r="47" spans="1:7" x14ac:dyDescent="0.25">
      <c r="A47" s="100"/>
      <c r="B47" s="14" t="s">
        <v>1040</v>
      </c>
      <c r="C47" s="15">
        <v>0</v>
      </c>
      <c r="D47" s="15">
        <v>0</v>
      </c>
      <c r="E47" s="19"/>
      <c r="F47" s="15">
        <v>0</v>
      </c>
      <c r="G47" s="37">
        <v>0</v>
      </c>
    </row>
    <row r="48" spans="1:7" x14ac:dyDescent="0.25">
      <c r="A48" s="101"/>
      <c r="B48" s="14" t="s">
        <v>1041</v>
      </c>
      <c r="C48" s="15">
        <v>0</v>
      </c>
      <c r="D48" s="15">
        <v>0</v>
      </c>
      <c r="E48" s="19"/>
      <c r="F48" s="15">
        <v>0</v>
      </c>
      <c r="G48" s="37">
        <v>0</v>
      </c>
    </row>
    <row r="49" spans="1:7" x14ac:dyDescent="0.25">
      <c r="A49" s="18"/>
    </row>
    <row r="50" spans="1:7" x14ac:dyDescent="0.25">
      <c r="A50" s="9" t="s">
        <v>1042</v>
      </c>
    </row>
    <row r="51" spans="1:7" x14ac:dyDescent="0.25">
      <c r="A51" s="31"/>
      <c r="B51" s="32"/>
      <c r="C51" s="106" t="s">
        <v>7</v>
      </c>
      <c r="D51" s="107"/>
      <c r="E51" s="107"/>
      <c r="F51" s="107"/>
      <c r="G51" s="108" t="s">
        <v>3</v>
      </c>
    </row>
    <row r="52" spans="1:7" ht="22.5" x14ac:dyDescent="0.25">
      <c r="A52" s="34"/>
      <c r="B52" s="35"/>
      <c r="C52" s="33" t="s">
        <v>729</v>
      </c>
      <c r="D52" s="33" t="s">
        <v>730</v>
      </c>
      <c r="E52" s="33" t="s">
        <v>731</v>
      </c>
      <c r="F52" s="33" t="s">
        <v>732</v>
      </c>
      <c r="G52" s="109"/>
    </row>
    <row r="53" spans="1:7" ht="22.5" x14ac:dyDescent="0.25">
      <c r="A53" s="34"/>
      <c r="B53" s="35"/>
      <c r="C53" s="11" t="s">
        <v>3</v>
      </c>
      <c r="D53" s="11" t="s">
        <v>3</v>
      </c>
      <c r="E53" s="11" t="s">
        <v>3</v>
      </c>
      <c r="F53" s="11" t="s">
        <v>3</v>
      </c>
      <c r="G53" s="110"/>
    </row>
    <row r="54" spans="1:7" x14ac:dyDescent="0.25">
      <c r="A54" s="13" t="s">
        <v>795</v>
      </c>
      <c r="B54" s="17"/>
      <c r="C54" s="15">
        <v>28</v>
      </c>
      <c r="D54" s="15">
        <v>3</v>
      </c>
      <c r="E54" s="15">
        <v>16</v>
      </c>
      <c r="F54" s="15">
        <v>12</v>
      </c>
      <c r="G54" s="37">
        <v>59</v>
      </c>
    </row>
    <row r="55" spans="1:7" x14ac:dyDescent="0.25">
      <c r="A55" s="99" t="s">
        <v>794</v>
      </c>
      <c r="B55" s="14" t="s">
        <v>1043</v>
      </c>
      <c r="C55" s="15">
        <v>113</v>
      </c>
      <c r="D55" s="15">
        <v>12</v>
      </c>
      <c r="E55" s="15">
        <v>21</v>
      </c>
      <c r="F55" s="15">
        <v>65</v>
      </c>
      <c r="G55" s="37">
        <v>211</v>
      </c>
    </row>
    <row r="56" spans="1:7" x14ac:dyDescent="0.25">
      <c r="A56" s="101"/>
      <c r="B56" s="14" t="s">
        <v>1044</v>
      </c>
      <c r="C56" s="15">
        <v>123</v>
      </c>
      <c r="D56" s="15">
        <v>44</v>
      </c>
      <c r="E56" s="15">
        <v>53</v>
      </c>
      <c r="F56" s="15">
        <v>134</v>
      </c>
      <c r="G56" s="37">
        <v>354</v>
      </c>
    </row>
    <row r="57" spans="1:7" x14ac:dyDescent="0.25">
      <c r="A57" s="99" t="s">
        <v>1045</v>
      </c>
      <c r="B57" s="14" t="s">
        <v>1046</v>
      </c>
      <c r="C57" s="15">
        <v>0</v>
      </c>
      <c r="D57" s="15">
        <v>0</v>
      </c>
      <c r="E57" s="15">
        <v>7</v>
      </c>
      <c r="F57" s="15">
        <v>18</v>
      </c>
      <c r="G57" s="37">
        <v>25</v>
      </c>
    </row>
    <row r="58" spans="1:7" x14ac:dyDescent="0.25">
      <c r="A58" s="101"/>
      <c r="B58" s="14" t="s">
        <v>1047</v>
      </c>
      <c r="C58" s="15">
        <v>0</v>
      </c>
      <c r="D58" s="15">
        <v>0</v>
      </c>
      <c r="E58" s="19"/>
      <c r="F58" s="15">
        <v>0</v>
      </c>
      <c r="G58" s="37">
        <v>0</v>
      </c>
    </row>
    <row r="59" spans="1:7" x14ac:dyDescent="0.25">
      <c r="A59" s="18"/>
    </row>
    <row r="60" spans="1:7" x14ac:dyDescent="0.25">
      <c r="A60" s="9" t="s">
        <v>1048</v>
      </c>
    </row>
    <row r="61" spans="1:7" x14ac:dyDescent="0.25">
      <c r="A61" s="31"/>
      <c r="B61" s="32"/>
      <c r="C61" s="106" t="s">
        <v>7</v>
      </c>
      <c r="D61" s="107"/>
      <c r="E61" s="107"/>
      <c r="F61" s="107"/>
      <c r="G61" s="108" t="s">
        <v>3</v>
      </c>
    </row>
    <row r="62" spans="1:7" ht="22.5" x14ac:dyDescent="0.25">
      <c r="A62" s="34"/>
      <c r="B62" s="35"/>
      <c r="C62" s="33" t="s">
        <v>729</v>
      </c>
      <c r="D62" s="33" t="s">
        <v>730</v>
      </c>
      <c r="E62" s="33" t="s">
        <v>731</v>
      </c>
      <c r="F62" s="33" t="s">
        <v>732</v>
      </c>
      <c r="G62" s="109"/>
    </row>
    <row r="63" spans="1:7" ht="22.5" x14ac:dyDescent="0.25">
      <c r="A63" s="34"/>
      <c r="B63" s="35"/>
      <c r="C63" s="11" t="s">
        <v>3</v>
      </c>
      <c r="D63" s="11" t="s">
        <v>3</v>
      </c>
      <c r="E63" s="11" t="s">
        <v>3</v>
      </c>
      <c r="F63" s="11" t="s">
        <v>3</v>
      </c>
      <c r="G63" s="110"/>
    </row>
    <row r="64" spans="1:7" x14ac:dyDescent="0.25">
      <c r="A64" s="99" t="s">
        <v>944</v>
      </c>
      <c r="B64" s="14" t="s">
        <v>734</v>
      </c>
      <c r="C64" s="15">
        <v>884</v>
      </c>
      <c r="D64" s="15">
        <v>280</v>
      </c>
      <c r="E64" s="15">
        <v>613</v>
      </c>
      <c r="F64" s="15">
        <v>1120</v>
      </c>
      <c r="G64" s="37">
        <v>2897</v>
      </c>
    </row>
    <row r="65" spans="1:7" x14ac:dyDescent="0.25">
      <c r="A65" s="100"/>
      <c r="B65" s="14" t="s">
        <v>1049</v>
      </c>
      <c r="C65" s="15">
        <v>124</v>
      </c>
      <c r="D65" s="15">
        <v>42</v>
      </c>
      <c r="E65" s="15">
        <v>79</v>
      </c>
      <c r="F65" s="15">
        <v>143</v>
      </c>
      <c r="G65" s="37">
        <v>388</v>
      </c>
    </row>
    <row r="66" spans="1:7" x14ac:dyDescent="0.25">
      <c r="A66" s="100"/>
      <c r="B66" s="14" t="s">
        <v>1050</v>
      </c>
      <c r="C66" s="15">
        <v>85</v>
      </c>
      <c r="D66" s="15">
        <v>29</v>
      </c>
      <c r="E66" s="15">
        <v>80</v>
      </c>
      <c r="F66" s="15">
        <v>102</v>
      </c>
      <c r="G66" s="37">
        <v>296</v>
      </c>
    </row>
    <row r="67" spans="1:7" x14ac:dyDescent="0.25">
      <c r="A67" s="100"/>
      <c r="B67" s="14" t="s">
        <v>1051</v>
      </c>
      <c r="C67" s="15">
        <v>113</v>
      </c>
      <c r="D67" s="15">
        <v>156</v>
      </c>
      <c r="E67" s="15">
        <v>266</v>
      </c>
      <c r="F67" s="15">
        <v>550</v>
      </c>
      <c r="G67" s="37">
        <v>1085</v>
      </c>
    </row>
    <row r="68" spans="1:7" x14ac:dyDescent="0.25">
      <c r="A68" s="101"/>
      <c r="B68" s="14" t="s">
        <v>1052</v>
      </c>
      <c r="C68" s="15">
        <v>32</v>
      </c>
      <c r="D68" s="15">
        <v>19</v>
      </c>
      <c r="E68" s="15">
        <v>47</v>
      </c>
      <c r="F68" s="15">
        <v>139</v>
      </c>
      <c r="G68" s="37">
        <v>237</v>
      </c>
    </row>
    <row r="69" spans="1:7" x14ac:dyDescent="0.25">
      <c r="A69" s="99" t="s">
        <v>1053</v>
      </c>
      <c r="B69" s="14" t="s">
        <v>1054</v>
      </c>
      <c r="C69" s="15">
        <v>342</v>
      </c>
      <c r="D69" s="15">
        <v>55</v>
      </c>
      <c r="E69" s="15">
        <v>141</v>
      </c>
      <c r="F69" s="15">
        <v>354</v>
      </c>
      <c r="G69" s="37">
        <v>892</v>
      </c>
    </row>
    <row r="70" spans="1:7" x14ac:dyDescent="0.25">
      <c r="A70" s="100"/>
      <c r="B70" s="14" t="s">
        <v>1055</v>
      </c>
      <c r="C70" s="15">
        <v>26</v>
      </c>
      <c r="D70" s="15">
        <v>2</v>
      </c>
      <c r="E70" s="15">
        <v>42</v>
      </c>
      <c r="F70" s="15">
        <v>21</v>
      </c>
      <c r="G70" s="37">
        <v>91</v>
      </c>
    </row>
    <row r="71" spans="1:7" x14ac:dyDescent="0.25">
      <c r="A71" s="100"/>
      <c r="B71" s="14" t="s">
        <v>1056</v>
      </c>
      <c r="C71" s="15">
        <v>10</v>
      </c>
      <c r="D71" s="15">
        <v>0</v>
      </c>
      <c r="E71" s="15">
        <v>2</v>
      </c>
      <c r="F71" s="15">
        <v>5</v>
      </c>
      <c r="G71" s="37">
        <v>17</v>
      </c>
    </row>
    <row r="72" spans="1:7" x14ac:dyDescent="0.25">
      <c r="A72" s="100"/>
      <c r="B72" s="14" t="s">
        <v>1057</v>
      </c>
      <c r="C72" s="15">
        <v>285</v>
      </c>
      <c r="D72" s="15">
        <v>48</v>
      </c>
      <c r="E72" s="15">
        <v>96</v>
      </c>
      <c r="F72" s="15">
        <v>213</v>
      </c>
      <c r="G72" s="37">
        <v>642</v>
      </c>
    </row>
    <row r="73" spans="1:7" x14ac:dyDescent="0.25">
      <c r="A73" s="101"/>
      <c r="B73" s="14" t="s">
        <v>1052</v>
      </c>
      <c r="C73" s="15">
        <v>87</v>
      </c>
      <c r="D73" s="15">
        <v>10</v>
      </c>
      <c r="E73" s="15">
        <v>17</v>
      </c>
      <c r="F73" s="15">
        <v>207</v>
      </c>
      <c r="G73" s="37">
        <v>321</v>
      </c>
    </row>
    <row r="74" spans="1:7" x14ac:dyDescent="0.25">
      <c r="A74" s="18"/>
    </row>
    <row r="75" spans="1:7" x14ac:dyDescent="0.25">
      <c r="A75" s="9" t="s">
        <v>1058</v>
      </c>
    </row>
    <row r="76" spans="1:7" x14ac:dyDescent="0.25">
      <c r="A76" s="31"/>
      <c r="B76" s="32"/>
      <c r="C76" s="106" t="s">
        <v>7</v>
      </c>
      <c r="D76" s="107"/>
      <c r="E76" s="107"/>
      <c r="F76" s="107"/>
      <c r="G76" s="108" t="s">
        <v>3</v>
      </c>
    </row>
    <row r="77" spans="1:7" ht="22.5" x14ac:dyDescent="0.25">
      <c r="A77" s="34"/>
      <c r="B77" s="35"/>
      <c r="C77" s="33" t="s">
        <v>729</v>
      </c>
      <c r="D77" s="33" t="s">
        <v>730</v>
      </c>
      <c r="E77" s="33" t="s">
        <v>731</v>
      </c>
      <c r="F77" s="33" t="s">
        <v>732</v>
      </c>
      <c r="G77" s="109"/>
    </row>
    <row r="78" spans="1:7" ht="22.5" x14ac:dyDescent="0.25">
      <c r="A78" s="34"/>
      <c r="B78" s="35"/>
      <c r="C78" s="11" t="s">
        <v>3</v>
      </c>
      <c r="D78" s="11" t="s">
        <v>3</v>
      </c>
      <c r="E78" s="11" t="s">
        <v>3</v>
      </c>
      <c r="F78" s="11" t="s">
        <v>3</v>
      </c>
      <c r="G78" s="110"/>
    </row>
    <row r="79" spans="1:7" ht="22.5" x14ac:dyDescent="0.25">
      <c r="A79" s="13" t="s">
        <v>1059</v>
      </c>
      <c r="B79" s="17"/>
      <c r="C79" s="15">
        <v>152</v>
      </c>
      <c r="D79" s="15">
        <v>58</v>
      </c>
      <c r="E79" s="15">
        <v>80</v>
      </c>
      <c r="F79" s="15">
        <v>99</v>
      </c>
      <c r="G79" s="37">
        <v>389</v>
      </c>
    </row>
    <row r="80" spans="1:7" x14ac:dyDescent="0.25">
      <c r="A80" s="13" t="s">
        <v>1060</v>
      </c>
      <c r="B80" s="17"/>
      <c r="C80" s="15">
        <v>128</v>
      </c>
      <c r="D80" s="15">
        <v>21</v>
      </c>
      <c r="E80" s="15">
        <v>43</v>
      </c>
      <c r="F80" s="15">
        <v>126</v>
      </c>
      <c r="G80" s="37">
        <v>318</v>
      </c>
    </row>
    <row r="81" spans="1:7" x14ac:dyDescent="0.25">
      <c r="A81" s="13" t="s">
        <v>1061</v>
      </c>
      <c r="B81" s="17"/>
      <c r="C81" s="15">
        <v>694</v>
      </c>
      <c r="D81" s="15">
        <v>107</v>
      </c>
      <c r="E81" s="19"/>
      <c r="F81" s="15">
        <v>573</v>
      </c>
      <c r="G81" s="37">
        <v>1374</v>
      </c>
    </row>
    <row r="82" spans="1:7" x14ac:dyDescent="0.25">
      <c r="A82" s="99" t="s">
        <v>1062</v>
      </c>
      <c r="B82" s="14" t="s">
        <v>1063</v>
      </c>
      <c r="C82" s="15">
        <v>0</v>
      </c>
      <c r="D82" s="15">
        <v>0</v>
      </c>
      <c r="E82" s="19"/>
      <c r="F82" s="15">
        <v>0</v>
      </c>
      <c r="G82" s="37">
        <v>0</v>
      </c>
    </row>
    <row r="83" spans="1:7" x14ac:dyDescent="0.25">
      <c r="A83" s="101"/>
      <c r="B83" s="14" t="s">
        <v>1064</v>
      </c>
      <c r="C83" s="15">
        <v>13</v>
      </c>
      <c r="D83" s="15">
        <v>15</v>
      </c>
      <c r="E83" s="15">
        <v>10</v>
      </c>
      <c r="F83" s="15">
        <v>26</v>
      </c>
      <c r="G83" s="37">
        <v>64</v>
      </c>
    </row>
    <row r="84" spans="1:7" x14ac:dyDescent="0.25">
      <c r="A84" s="13" t="s">
        <v>1065</v>
      </c>
      <c r="B84" s="17"/>
      <c r="C84" s="15">
        <v>0</v>
      </c>
      <c r="D84" s="15">
        <v>0</v>
      </c>
      <c r="E84" s="19"/>
      <c r="F84" s="15">
        <v>0</v>
      </c>
      <c r="G84" s="37">
        <v>0</v>
      </c>
    </row>
    <row r="85" spans="1:7" x14ac:dyDescent="0.25">
      <c r="A85" s="13" t="s">
        <v>1066</v>
      </c>
      <c r="B85" s="17"/>
      <c r="C85" s="15">
        <v>11</v>
      </c>
      <c r="D85" s="15">
        <v>10</v>
      </c>
      <c r="E85" s="15">
        <v>2</v>
      </c>
      <c r="F85" s="15">
        <v>36</v>
      </c>
      <c r="G85" s="37">
        <v>59</v>
      </c>
    </row>
    <row r="86" spans="1:7" ht="22.5" x14ac:dyDescent="0.25">
      <c r="A86" s="13" t="s">
        <v>1067</v>
      </c>
      <c r="B86" s="17"/>
      <c r="C86" s="15">
        <v>0</v>
      </c>
      <c r="D86" s="15">
        <v>0</v>
      </c>
      <c r="E86" s="19"/>
      <c r="F86" s="15">
        <v>0</v>
      </c>
      <c r="G86" s="37">
        <v>0</v>
      </c>
    </row>
    <row r="87" spans="1:7" x14ac:dyDescent="0.25">
      <c r="A87" s="13" t="s">
        <v>1068</v>
      </c>
      <c r="B87" s="17"/>
      <c r="C87" s="15">
        <v>26</v>
      </c>
      <c r="D87" s="15">
        <v>23</v>
      </c>
      <c r="E87" s="15">
        <v>26</v>
      </c>
      <c r="F87" s="15">
        <v>15</v>
      </c>
      <c r="G87" s="37">
        <v>90</v>
      </c>
    </row>
    <row r="88" spans="1:7" x14ac:dyDescent="0.25">
      <c r="A88" s="13" t="s">
        <v>1069</v>
      </c>
      <c r="B88" s="17"/>
      <c r="C88" s="15">
        <v>1</v>
      </c>
      <c r="D88" s="15">
        <v>0</v>
      </c>
      <c r="E88" s="15">
        <v>2</v>
      </c>
      <c r="F88" s="15">
        <v>0</v>
      </c>
      <c r="G88" s="37">
        <v>3</v>
      </c>
    </row>
    <row r="89" spans="1:7" x14ac:dyDescent="0.25">
      <c r="A89" s="13" t="s">
        <v>1070</v>
      </c>
      <c r="B89" s="17"/>
      <c r="C89" s="15">
        <v>0</v>
      </c>
      <c r="D89" s="15">
        <v>0</v>
      </c>
      <c r="E89" s="19"/>
      <c r="F89" s="15">
        <v>0</v>
      </c>
      <c r="G89" s="37">
        <v>0</v>
      </c>
    </row>
    <row r="90" spans="1:7" x14ac:dyDescent="0.25">
      <c r="A90" s="20"/>
    </row>
  </sheetData>
  <sheetProtection algorithmName="SHA-512" hashValue="ZqZuRB056aq3/FbllQVj9cQMOqMWyjFhFrKLzbFdm0Q68YflkUvKEg4pDNabpY/+UTex0J9lVl2Kxeu/WlNA/A==" saltValue="/Y5hhFGnIhLmuDE5tALyUA==" spinCount="100000" sheet="1" objects="1" scenarios="1"/>
  <mergeCells count="20">
    <mergeCell ref="A69:A73"/>
    <mergeCell ref="C76:F76"/>
    <mergeCell ref="G76:G78"/>
    <mergeCell ref="A82:A83"/>
    <mergeCell ref="A55:A56"/>
    <mergeCell ref="A57:A58"/>
    <mergeCell ref="C61:F61"/>
    <mergeCell ref="G61:G63"/>
    <mergeCell ref="A64:A68"/>
    <mergeCell ref="C29:F29"/>
    <mergeCell ref="G29:G31"/>
    <mergeCell ref="A33:A36"/>
    <mergeCell ref="A44:A48"/>
    <mergeCell ref="C51:F51"/>
    <mergeCell ref="G51:G53"/>
    <mergeCell ref="C4:F4"/>
    <mergeCell ref="G4:G6"/>
    <mergeCell ref="A7:A21"/>
    <mergeCell ref="A22:A23"/>
    <mergeCell ref="A24:A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82"/>
  <sheetViews>
    <sheetView showGridLines="0" workbookViewId="0"/>
  </sheetViews>
  <sheetFormatPr baseColWidth="10" defaultColWidth="8.85546875" defaultRowHeight="15" x14ac:dyDescent="0.25"/>
  <cols>
    <col min="1" max="1" width="59.5703125" bestFit="1" customWidth="1"/>
    <col min="2" max="2" width="32.42578125" bestFit="1" customWidth="1"/>
    <col min="3" max="3" width="6.28515625" bestFit="1" customWidth="1"/>
    <col min="4" max="4" width="6.85546875" bestFit="1" customWidth="1"/>
    <col min="5" max="5" width="16.42578125" bestFit="1" customWidth="1"/>
    <col min="6" max="6" width="18.8554687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18.85546875" bestFit="1" customWidth="1"/>
    <col min="11" max="11" width="5.85546875" bestFit="1" customWidth="1"/>
    <col min="12" max="12" width="6.85546875" bestFit="1" customWidth="1"/>
    <col min="13" max="13" width="16.42578125" bestFit="1" customWidth="1"/>
    <col min="14" max="14" width="18.85546875" bestFit="1" customWidth="1"/>
    <col min="15" max="15" width="5.85546875" bestFit="1" customWidth="1"/>
    <col min="16" max="16" width="6.85546875" bestFit="1" customWidth="1"/>
    <col min="17" max="17" width="16.42578125" bestFit="1" customWidth="1"/>
    <col min="18" max="18" width="18.85546875" bestFit="1" customWidth="1"/>
    <col min="19" max="19" width="5.85546875" bestFit="1" customWidth="1"/>
    <col min="20" max="20" width="6.85546875" bestFit="1" customWidth="1"/>
    <col min="21" max="21" width="16.42578125" bestFit="1" customWidth="1"/>
    <col min="22" max="22" width="27.28515625" bestFit="1" customWidth="1"/>
    <col min="23" max="24" width="14.140625" customWidth="1"/>
  </cols>
  <sheetData>
    <row r="2" spans="1:7" x14ac:dyDescent="0.25">
      <c r="A2" s="8" t="s">
        <v>1071</v>
      </c>
    </row>
    <row r="3" spans="1:7" x14ac:dyDescent="0.25">
      <c r="A3" s="9" t="s">
        <v>1072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08" t="s">
        <v>3</v>
      </c>
    </row>
    <row r="5" spans="1:7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09"/>
    </row>
    <row r="6" spans="1:7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0"/>
    </row>
    <row r="7" spans="1:7" x14ac:dyDescent="0.25">
      <c r="A7" s="117" t="s">
        <v>19</v>
      </c>
      <c r="B7" s="14" t="s">
        <v>1073</v>
      </c>
      <c r="C7" s="15">
        <v>11</v>
      </c>
      <c r="D7" s="15">
        <v>1</v>
      </c>
      <c r="E7" s="15">
        <v>10</v>
      </c>
      <c r="F7" s="15">
        <v>9</v>
      </c>
      <c r="G7" s="37">
        <v>31</v>
      </c>
    </row>
    <row r="8" spans="1:7" x14ac:dyDescent="0.25">
      <c r="A8" s="118"/>
      <c r="B8" s="14" t="s">
        <v>74</v>
      </c>
      <c r="C8" s="15">
        <v>194</v>
      </c>
      <c r="D8" s="15">
        <v>78</v>
      </c>
      <c r="E8" s="15">
        <v>98</v>
      </c>
      <c r="F8" s="15">
        <v>700</v>
      </c>
      <c r="G8" s="37">
        <v>1070</v>
      </c>
    </row>
    <row r="9" spans="1:7" x14ac:dyDescent="0.25">
      <c r="A9" s="118"/>
      <c r="B9" s="14" t="s">
        <v>1074</v>
      </c>
      <c r="C9" s="15">
        <v>69</v>
      </c>
      <c r="D9" s="15">
        <v>26</v>
      </c>
      <c r="E9" s="15">
        <v>24</v>
      </c>
      <c r="F9" s="15">
        <v>80</v>
      </c>
      <c r="G9" s="37">
        <v>199</v>
      </c>
    </row>
    <row r="10" spans="1:7" x14ac:dyDescent="0.25">
      <c r="A10" s="118"/>
      <c r="B10" s="14" t="s">
        <v>1075</v>
      </c>
      <c r="C10" s="15">
        <v>1</v>
      </c>
      <c r="D10" s="15">
        <v>1</v>
      </c>
      <c r="E10" s="19"/>
      <c r="F10" s="15">
        <v>2</v>
      </c>
      <c r="G10" s="37">
        <v>4</v>
      </c>
    </row>
    <row r="11" spans="1:7" x14ac:dyDescent="0.25">
      <c r="A11" s="118"/>
      <c r="B11" s="14" t="s">
        <v>1076</v>
      </c>
      <c r="C11" s="19"/>
      <c r="D11" s="15">
        <v>1</v>
      </c>
      <c r="E11" s="19"/>
      <c r="F11" s="15">
        <v>2</v>
      </c>
      <c r="G11" s="37">
        <v>3</v>
      </c>
    </row>
    <row r="12" spans="1:7" x14ac:dyDescent="0.25">
      <c r="A12" s="118"/>
      <c r="B12" s="14" t="s">
        <v>1077</v>
      </c>
      <c r="C12" s="15">
        <v>2</v>
      </c>
      <c r="D12" s="15">
        <v>0</v>
      </c>
      <c r="E12" s="19"/>
      <c r="F12" s="15">
        <v>0</v>
      </c>
      <c r="G12" s="37">
        <v>2</v>
      </c>
    </row>
    <row r="13" spans="1:7" x14ac:dyDescent="0.25">
      <c r="A13" s="119"/>
      <c r="B13" s="14" t="s">
        <v>1078</v>
      </c>
      <c r="C13" s="15">
        <v>1</v>
      </c>
      <c r="D13" s="15">
        <v>0</v>
      </c>
      <c r="E13" s="19"/>
      <c r="F13" s="15">
        <v>0</v>
      </c>
      <c r="G13" s="37">
        <v>1</v>
      </c>
    </row>
    <row r="14" spans="1:7" x14ac:dyDescent="0.25">
      <c r="A14" s="117" t="s">
        <v>1079</v>
      </c>
      <c r="B14" s="14" t="s">
        <v>778</v>
      </c>
      <c r="C14" s="15">
        <v>277</v>
      </c>
      <c r="D14" s="15">
        <v>40</v>
      </c>
      <c r="E14" s="15">
        <v>47</v>
      </c>
      <c r="F14" s="15">
        <v>157</v>
      </c>
      <c r="G14" s="37">
        <v>521</v>
      </c>
    </row>
    <row r="15" spans="1:7" x14ac:dyDescent="0.25">
      <c r="A15" s="118"/>
      <c r="B15" s="14" t="s">
        <v>1080</v>
      </c>
      <c r="C15" s="15">
        <v>77</v>
      </c>
      <c r="D15" s="15">
        <v>4</v>
      </c>
      <c r="E15" s="15">
        <v>11</v>
      </c>
      <c r="F15" s="15">
        <v>21</v>
      </c>
      <c r="G15" s="37">
        <v>113</v>
      </c>
    </row>
    <row r="16" spans="1:7" x14ac:dyDescent="0.25">
      <c r="A16" s="118"/>
      <c r="B16" s="14" t="s">
        <v>1081</v>
      </c>
      <c r="C16" s="15">
        <v>23</v>
      </c>
      <c r="D16" s="15">
        <v>12</v>
      </c>
      <c r="E16" s="15">
        <v>8</v>
      </c>
      <c r="F16" s="15">
        <v>64</v>
      </c>
      <c r="G16" s="37">
        <v>107</v>
      </c>
    </row>
    <row r="17" spans="1:7" x14ac:dyDescent="0.25">
      <c r="A17" s="119"/>
      <c r="B17" s="14" t="s">
        <v>1082</v>
      </c>
      <c r="C17" s="15">
        <v>18</v>
      </c>
      <c r="D17" s="15">
        <v>10</v>
      </c>
      <c r="E17" s="15">
        <v>13</v>
      </c>
      <c r="F17" s="15">
        <v>39</v>
      </c>
      <c r="G17" s="37">
        <v>80</v>
      </c>
    </row>
    <row r="18" spans="1:7" x14ac:dyDescent="0.25">
      <c r="A18" s="18"/>
    </row>
    <row r="19" spans="1:7" x14ac:dyDescent="0.25">
      <c r="A19" s="9" t="s">
        <v>1083</v>
      </c>
    </row>
    <row r="20" spans="1:7" x14ac:dyDescent="0.25">
      <c r="A20" s="31"/>
      <c r="B20" s="32"/>
      <c r="C20" s="106" t="s">
        <v>7</v>
      </c>
      <c r="D20" s="107"/>
      <c r="E20" s="107"/>
      <c r="F20" s="107"/>
      <c r="G20" s="108" t="s">
        <v>3</v>
      </c>
    </row>
    <row r="21" spans="1:7" ht="22.5" x14ac:dyDescent="0.25">
      <c r="A21" s="34"/>
      <c r="B21" s="35"/>
      <c r="C21" s="33" t="s">
        <v>729</v>
      </c>
      <c r="D21" s="33" t="s">
        <v>730</v>
      </c>
      <c r="E21" s="33" t="s">
        <v>731</v>
      </c>
      <c r="F21" s="33" t="s">
        <v>732</v>
      </c>
      <c r="G21" s="109"/>
    </row>
    <row r="22" spans="1:7" x14ac:dyDescent="0.25">
      <c r="A22" s="34"/>
      <c r="B22" s="35"/>
      <c r="C22" s="11" t="s">
        <v>3</v>
      </c>
      <c r="D22" s="11" t="s">
        <v>3</v>
      </c>
      <c r="E22" s="11" t="s">
        <v>3</v>
      </c>
      <c r="F22" s="11" t="s">
        <v>3</v>
      </c>
      <c r="G22" s="110"/>
    </row>
    <row r="23" spans="1:7" x14ac:dyDescent="0.25">
      <c r="A23" s="41" t="s">
        <v>1084</v>
      </c>
      <c r="B23" s="17"/>
      <c r="C23" s="15">
        <v>13</v>
      </c>
      <c r="D23" s="15">
        <v>2</v>
      </c>
      <c r="E23" s="15">
        <v>2</v>
      </c>
      <c r="F23" s="15">
        <v>20</v>
      </c>
      <c r="G23" s="37">
        <v>37</v>
      </c>
    </row>
    <row r="24" spans="1:7" x14ac:dyDescent="0.25">
      <c r="A24" s="41" t="s">
        <v>1085</v>
      </c>
      <c r="B24" s="17"/>
      <c r="C24" s="15">
        <v>6</v>
      </c>
      <c r="D24" s="15">
        <v>0</v>
      </c>
      <c r="E24" s="15">
        <v>1</v>
      </c>
      <c r="F24" s="15">
        <v>8</v>
      </c>
      <c r="G24" s="37">
        <v>15</v>
      </c>
    </row>
    <row r="25" spans="1:7" x14ac:dyDescent="0.25">
      <c r="A25" s="41" t="s">
        <v>1086</v>
      </c>
      <c r="B25" s="17"/>
      <c r="C25" s="15">
        <v>13</v>
      </c>
      <c r="D25" s="15">
        <v>0</v>
      </c>
      <c r="E25" s="15">
        <v>4</v>
      </c>
      <c r="F25" s="15">
        <v>20</v>
      </c>
      <c r="G25" s="37">
        <v>37</v>
      </c>
    </row>
    <row r="26" spans="1:7" x14ac:dyDescent="0.25">
      <c r="A26" s="41" t="s">
        <v>1087</v>
      </c>
      <c r="B26" s="17"/>
      <c r="C26" s="15">
        <v>17</v>
      </c>
      <c r="D26" s="15">
        <v>2</v>
      </c>
      <c r="E26" s="15">
        <v>5</v>
      </c>
      <c r="F26" s="15">
        <v>39</v>
      </c>
      <c r="G26" s="37">
        <v>63</v>
      </c>
    </row>
    <row r="27" spans="1:7" x14ac:dyDescent="0.25">
      <c r="A27" s="41" t="s">
        <v>1088</v>
      </c>
      <c r="B27" s="17"/>
      <c r="C27" s="15">
        <v>90</v>
      </c>
      <c r="D27" s="15">
        <v>22</v>
      </c>
      <c r="E27" s="15">
        <v>50</v>
      </c>
      <c r="F27" s="15">
        <v>190</v>
      </c>
      <c r="G27" s="37">
        <v>352</v>
      </c>
    </row>
    <row r="28" spans="1:7" x14ac:dyDescent="0.25">
      <c r="A28" s="41" t="s">
        <v>1089</v>
      </c>
      <c r="B28" s="17"/>
      <c r="C28" s="15">
        <v>50</v>
      </c>
      <c r="D28" s="15">
        <v>20</v>
      </c>
      <c r="E28" s="15">
        <v>15</v>
      </c>
      <c r="F28" s="15">
        <v>135</v>
      </c>
      <c r="G28" s="37">
        <v>220</v>
      </c>
    </row>
    <row r="29" spans="1:7" x14ac:dyDescent="0.25">
      <c r="A29" s="41" t="s">
        <v>1090</v>
      </c>
      <c r="B29" s="17"/>
      <c r="C29" s="15">
        <v>29</v>
      </c>
      <c r="D29" s="15">
        <v>7</v>
      </c>
      <c r="E29" s="15">
        <v>7</v>
      </c>
      <c r="F29" s="15">
        <v>51</v>
      </c>
      <c r="G29" s="37">
        <v>94</v>
      </c>
    </row>
    <row r="30" spans="1:7" x14ac:dyDescent="0.25">
      <c r="A30" s="41" t="s">
        <v>1091</v>
      </c>
      <c r="B30" s="17"/>
      <c r="C30" s="15">
        <v>1</v>
      </c>
      <c r="D30" s="15">
        <v>0</v>
      </c>
      <c r="E30" s="15">
        <v>5</v>
      </c>
      <c r="F30" s="15">
        <v>5</v>
      </c>
      <c r="G30" s="37">
        <v>11</v>
      </c>
    </row>
    <row r="31" spans="1:7" x14ac:dyDescent="0.25">
      <c r="A31" s="41" t="s">
        <v>1092</v>
      </c>
      <c r="B31" s="17"/>
      <c r="C31" s="15">
        <v>1</v>
      </c>
      <c r="D31" s="15">
        <v>1</v>
      </c>
      <c r="E31" s="15">
        <v>4</v>
      </c>
      <c r="F31" s="15">
        <v>0</v>
      </c>
      <c r="G31" s="37">
        <v>6</v>
      </c>
    </row>
    <row r="32" spans="1:7" x14ac:dyDescent="0.25">
      <c r="A32" s="41" t="s">
        <v>1093</v>
      </c>
      <c r="B32" s="17"/>
      <c r="C32" s="15">
        <v>25</v>
      </c>
      <c r="D32" s="15">
        <v>11</v>
      </c>
      <c r="E32" s="15">
        <v>1</v>
      </c>
      <c r="F32" s="15">
        <v>123</v>
      </c>
      <c r="G32" s="37">
        <v>160</v>
      </c>
    </row>
    <row r="33" spans="1:7" x14ac:dyDescent="0.25">
      <c r="A33" s="18"/>
    </row>
    <row r="34" spans="1:7" x14ac:dyDescent="0.25">
      <c r="A34" s="9" t="s">
        <v>1094</v>
      </c>
    </row>
    <row r="35" spans="1:7" x14ac:dyDescent="0.25">
      <c r="A35" s="31"/>
      <c r="B35" s="32"/>
      <c r="C35" s="106" t="s">
        <v>7</v>
      </c>
      <c r="D35" s="107"/>
      <c r="E35" s="107"/>
      <c r="F35" s="107"/>
      <c r="G35" s="108" t="s">
        <v>3</v>
      </c>
    </row>
    <row r="36" spans="1:7" ht="22.5" x14ac:dyDescent="0.25">
      <c r="A36" s="34"/>
      <c r="B36" s="35"/>
      <c r="C36" s="33" t="s">
        <v>729</v>
      </c>
      <c r="D36" s="33" t="s">
        <v>730</v>
      </c>
      <c r="E36" s="33" t="s">
        <v>731</v>
      </c>
      <c r="F36" s="33" t="s">
        <v>732</v>
      </c>
      <c r="G36" s="109"/>
    </row>
    <row r="37" spans="1:7" x14ac:dyDescent="0.25">
      <c r="A37" s="34"/>
      <c r="B37" s="35"/>
      <c r="C37" s="11" t="s">
        <v>3</v>
      </c>
      <c r="D37" s="11" t="s">
        <v>3</v>
      </c>
      <c r="E37" s="11" t="s">
        <v>3</v>
      </c>
      <c r="F37" s="11" t="s">
        <v>3</v>
      </c>
      <c r="G37" s="110"/>
    </row>
    <row r="38" spans="1:7" x14ac:dyDescent="0.25">
      <c r="A38" s="41" t="s">
        <v>1095</v>
      </c>
      <c r="B38" s="17"/>
      <c r="C38" s="15">
        <v>6</v>
      </c>
      <c r="D38" s="15">
        <v>1</v>
      </c>
      <c r="E38" s="15">
        <v>3</v>
      </c>
      <c r="F38" s="15">
        <v>4</v>
      </c>
      <c r="G38" s="37">
        <v>14</v>
      </c>
    </row>
    <row r="39" spans="1:7" x14ac:dyDescent="0.25">
      <c r="A39" s="41" t="s">
        <v>1096</v>
      </c>
      <c r="B39" s="17"/>
      <c r="C39" s="15">
        <v>31</v>
      </c>
      <c r="D39" s="15">
        <v>7</v>
      </c>
      <c r="E39" s="15">
        <v>15</v>
      </c>
      <c r="F39" s="15">
        <v>14</v>
      </c>
      <c r="G39" s="37">
        <v>67</v>
      </c>
    </row>
    <row r="40" spans="1:7" x14ac:dyDescent="0.25">
      <c r="A40" s="41" t="s">
        <v>1097</v>
      </c>
      <c r="B40" s="17"/>
      <c r="C40" s="15">
        <v>44</v>
      </c>
      <c r="D40" s="15">
        <v>12</v>
      </c>
      <c r="E40" s="15">
        <v>8</v>
      </c>
      <c r="F40" s="15">
        <v>103</v>
      </c>
      <c r="G40" s="37">
        <v>167</v>
      </c>
    </row>
    <row r="41" spans="1:7" x14ac:dyDescent="0.25">
      <c r="A41" s="41" t="s">
        <v>1098</v>
      </c>
      <c r="B41" s="17"/>
      <c r="C41" s="15">
        <v>44</v>
      </c>
      <c r="D41" s="15">
        <v>12</v>
      </c>
      <c r="E41" s="15">
        <v>26</v>
      </c>
      <c r="F41" s="15">
        <v>103</v>
      </c>
      <c r="G41" s="37">
        <v>185</v>
      </c>
    </row>
    <row r="42" spans="1:7" x14ac:dyDescent="0.25">
      <c r="A42" s="41" t="s">
        <v>1099</v>
      </c>
      <c r="B42" s="17"/>
      <c r="C42" s="15">
        <v>18</v>
      </c>
      <c r="D42" s="15">
        <v>5</v>
      </c>
      <c r="E42" s="15">
        <v>3</v>
      </c>
      <c r="F42" s="15">
        <v>63</v>
      </c>
      <c r="G42" s="37">
        <v>89</v>
      </c>
    </row>
    <row r="43" spans="1:7" x14ac:dyDescent="0.25">
      <c r="A43" s="41" t="s">
        <v>1100</v>
      </c>
      <c r="B43" s="17"/>
      <c r="C43" s="15">
        <v>23</v>
      </c>
      <c r="D43" s="15">
        <v>7</v>
      </c>
      <c r="E43" s="15">
        <v>3</v>
      </c>
      <c r="F43" s="15">
        <v>38</v>
      </c>
      <c r="G43" s="37">
        <v>71</v>
      </c>
    </row>
    <row r="44" spans="1:7" x14ac:dyDescent="0.25">
      <c r="A44" s="41" t="s">
        <v>1101</v>
      </c>
      <c r="B44" s="17"/>
      <c r="C44" s="15">
        <v>3</v>
      </c>
      <c r="D44" s="15">
        <v>0</v>
      </c>
      <c r="E44" s="15">
        <v>2</v>
      </c>
      <c r="F44" s="15">
        <v>2</v>
      </c>
      <c r="G44" s="37">
        <v>7</v>
      </c>
    </row>
    <row r="45" spans="1:7" x14ac:dyDescent="0.25">
      <c r="A45" s="41" t="s">
        <v>1102</v>
      </c>
      <c r="B45" s="17"/>
      <c r="C45" s="15">
        <v>0</v>
      </c>
      <c r="D45" s="15">
        <v>0</v>
      </c>
      <c r="E45" s="19"/>
      <c r="F45" s="15">
        <v>0</v>
      </c>
      <c r="G45" s="37">
        <v>0</v>
      </c>
    </row>
    <row r="46" spans="1:7" x14ac:dyDescent="0.25">
      <c r="A46" s="18"/>
    </row>
    <row r="47" spans="1:7" x14ac:dyDescent="0.25">
      <c r="A47" s="9" t="s">
        <v>1103</v>
      </c>
    </row>
    <row r="48" spans="1:7" x14ac:dyDescent="0.25">
      <c r="A48" s="31"/>
      <c r="B48" s="32"/>
      <c r="C48" s="106" t="s">
        <v>7</v>
      </c>
      <c r="D48" s="107"/>
      <c r="E48" s="107"/>
      <c r="F48" s="107"/>
      <c r="G48" s="108" t="s">
        <v>3</v>
      </c>
    </row>
    <row r="49" spans="1:22" ht="22.5" x14ac:dyDescent="0.25">
      <c r="A49" s="34"/>
      <c r="B49" s="35"/>
      <c r="C49" s="33" t="s">
        <v>729</v>
      </c>
      <c r="D49" s="33" t="s">
        <v>730</v>
      </c>
      <c r="E49" s="33" t="s">
        <v>731</v>
      </c>
      <c r="F49" s="33" t="s">
        <v>732</v>
      </c>
      <c r="G49" s="109"/>
    </row>
    <row r="50" spans="1:22" x14ac:dyDescent="0.25">
      <c r="A50" s="34"/>
      <c r="B50" s="35"/>
      <c r="C50" s="11" t="s">
        <v>3</v>
      </c>
      <c r="D50" s="11" t="s">
        <v>3</v>
      </c>
      <c r="E50" s="11" t="s">
        <v>3</v>
      </c>
      <c r="F50" s="11" t="s">
        <v>3</v>
      </c>
      <c r="G50" s="110"/>
    </row>
    <row r="51" spans="1:22" x14ac:dyDescent="0.25">
      <c r="A51" s="41" t="s">
        <v>815</v>
      </c>
      <c r="B51" s="17"/>
      <c r="C51" s="15">
        <v>9</v>
      </c>
      <c r="D51" s="15">
        <v>0</v>
      </c>
      <c r="E51" s="19"/>
      <c r="F51" s="15">
        <v>5</v>
      </c>
      <c r="G51" s="37">
        <v>14</v>
      </c>
    </row>
    <row r="52" spans="1:22" x14ac:dyDescent="0.25">
      <c r="A52" s="41" t="s">
        <v>62</v>
      </c>
      <c r="B52" s="17"/>
      <c r="C52" s="15">
        <v>4</v>
      </c>
      <c r="D52" s="15">
        <v>0</v>
      </c>
      <c r="E52" s="19"/>
      <c r="F52" s="15">
        <v>3</v>
      </c>
      <c r="G52" s="37">
        <v>7</v>
      </c>
    </row>
    <row r="53" spans="1:22" x14ac:dyDescent="0.25">
      <c r="A53" s="41" t="s">
        <v>1104</v>
      </c>
      <c r="B53" s="17"/>
      <c r="C53" s="15">
        <v>5</v>
      </c>
      <c r="D53" s="15">
        <v>0</v>
      </c>
      <c r="E53" s="19"/>
      <c r="F53" s="15">
        <v>2</v>
      </c>
      <c r="G53" s="37">
        <v>7</v>
      </c>
    </row>
    <row r="54" spans="1:22" x14ac:dyDescent="0.25">
      <c r="A54" s="9" t="s">
        <v>1105</v>
      </c>
    </row>
    <row r="55" spans="1:22" x14ac:dyDescent="0.25">
      <c r="A55" s="31"/>
      <c r="B55" s="32"/>
      <c r="C55" s="106" t="s">
        <v>7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14" t="s">
        <v>815</v>
      </c>
      <c r="T55" s="114" t="s">
        <v>1106</v>
      </c>
      <c r="U55" s="114" t="s">
        <v>1081</v>
      </c>
      <c r="V55" s="108" t="s">
        <v>1080</v>
      </c>
    </row>
    <row r="56" spans="1:22" x14ac:dyDescent="0.25">
      <c r="A56" s="34"/>
      <c r="B56" s="35"/>
      <c r="C56" s="106" t="s">
        <v>729</v>
      </c>
      <c r="D56" s="107"/>
      <c r="E56" s="107"/>
      <c r="F56" s="107"/>
      <c r="G56" s="106" t="s">
        <v>730</v>
      </c>
      <c r="H56" s="107"/>
      <c r="I56" s="107"/>
      <c r="J56" s="107"/>
      <c r="K56" s="106" t="s">
        <v>731</v>
      </c>
      <c r="L56" s="107"/>
      <c r="M56" s="107"/>
      <c r="N56" s="107"/>
      <c r="O56" s="106" t="s">
        <v>732</v>
      </c>
      <c r="P56" s="107"/>
      <c r="Q56" s="107"/>
      <c r="R56" s="107"/>
      <c r="S56" s="115"/>
      <c r="T56" s="115"/>
      <c r="U56" s="115"/>
      <c r="V56" s="109"/>
    </row>
    <row r="57" spans="1:22" ht="22.5" x14ac:dyDescent="0.25">
      <c r="A57" s="34"/>
      <c r="B57" s="35"/>
      <c r="C57" s="21" t="s">
        <v>815</v>
      </c>
      <c r="D57" s="21" t="s">
        <v>1106</v>
      </c>
      <c r="E57" s="21" t="s">
        <v>1081</v>
      </c>
      <c r="F57" s="21" t="s">
        <v>1080</v>
      </c>
      <c r="G57" s="21" t="s">
        <v>815</v>
      </c>
      <c r="H57" s="21" t="s">
        <v>1106</v>
      </c>
      <c r="I57" s="21" t="s">
        <v>1081</v>
      </c>
      <c r="J57" s="21" t="s">
        <v>1080</v>
      </c>
      <c r="K57" s="21" t="s">
        <v>815</v>
      </c>
      <c r="L57" s="21" t="s">
        <v>1106</v>
      </c>
      <c r="M57" s="21" t="s">
        <v>1081</v>
      </c>
      <c r="N57" s="21" t="s">
        <v>1080</v>
      </c>
      <c r="O57" s="21" t="s">
        <v>815</v>
      </c>
      <c r="P57" s="21" t="s">
        <v>1106</v>
      </c>
      <c r="Q57" s="21" t="s">
        <v>1081</v>
      </c>
      <c r="R57" s="21" t="s">
        <v>1080</v>
      </c>
      <c r="S57" s="116"/>
      <c r="T57" s="116"/>
      <c r="U57" s="116"/>
      <c r="V57" s="110"/>
    </row>
    <row r="58" spans="1:22" x14ac:dyDescent="0.25">
      <c r="A58" s="117" t="s">
        <v>1004</v>
      </c>
      <c r="B58" s="14" t="s">
        <v>1107</v>
      </c>
      <c r="C58" s="15">
        <v>0</v>
      </c>
      <c r="D58" s="15">
        <v>1</v>
      </c>
      <c r="E58" s="15">
        <v>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9"/>
      <c r="L58" s="19"/>
      <c r="M58" s="19"/>
      <c r="N58" s="19"/>
      <c r="O58" s="15">
        <v>0</v>
      </c>
      <c r="P58" s="15">
        <v>0</v>
      </c>
      <c r="Q58" s="15">
        <v>0</v>
      </c>
      <c r="R58" s="15">
        <v>0</v>
      </c>
      <c r="S58" s="42">
        <v>0</v>
      </c>
      <c r="T58" s="42">
        <v>1</v>
      </c>
      <c r="U58" s="42">
        <v>1</v>
      </c>
      <c r="V58" s="37">
        <v>0</v>
      </c>
    </row>
    <row r="59" spans="1:22" x14ac:dyDescent="0.25">
      <c r="A59" s="118"/>
      <c r="B59" s="14" t="s">
        <v>1108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9"/>
      <c r="L59" s="19"/>
      <c r="M59" s="19"/>
      <c r="N59" s="19"/>
      <c r="O59" s="15">
        <v>0</v>
      </c>
      <c r="P59" s="15">
        <v>0</v>
      </c>
      <c r="Q59" s="15">
        <v>0</v>
      </c>
      <c r="R59" s="15">
        <v>0</v>
      </c>
      <c r="S59" s="42">
        <v>0</v>
      </c>
      <c r="T59" s="42">
        <v>0</v>
      </c>
      <c r="U59" s="42">
        <v>0</v>
      </c>
      <c r="V59" s="37">
        <v>0</v>
      </c>
    </row>
    <row r="60" spans="1:22" x14ac:dyDescent="0.25">
      <c r="A60" s="118"/>
      <c r="B60" s="14" t="s">
        <v>1109</v>
      </c>
      <c r="C60" s="15">
        <v>0</v>
      </c>
      <c r="D60" s="15">
        <v>1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9"/>
      <c r="L60" s="19"/>
      <c r="M60" s="19"/>
      <c r="N60" s="19"/>
      <c r="O60" s="15">
        <v>0</v>
      </c>
      <c r="P60" s="15">
        <v>0</v>
      </c>
      <c r="Q60" s="15">
        <v>0</v>
      </c>
      <c r="R60" s="15">
        <v>0</v>
      </c>
      <c r="S60" s="42">
        <v>0</v>
      </c>
      <c r="T60" s="42">
        <v>1</v>
      </c>
      <c r="U60" s="42">
        <v>0</v>
      </c>
      <c r="V60" s="37">
        <v>0</v>
      </c>
    </row>
    <row r="61" spans="1:22" x14ac:dyDescent="0.25">
      <c r="A61" s="118"/>
      <c r="B61" s="14" t="s">
        <v>1110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9"/>
      <c r="L61" s="19"/>
      <c r="M61" s="19"/>
      <c r="N61" s="19"/>
      <c r="O61" s="15">
        <v>1</v>
      </c>
      <c r="P61" s="15">
        <v>0</v>
      </c>
      <c r="Q61" s="15">
        <v>1</v>
      </c>
      <c r="R61" s="15">
        <v>0</v>
      </c>
      <c r="S61" s="42">
        <v>1</v>
      </c>
      <c r="T61" s="42">
        <v>0</v>
      </c>
      <c r="U61" s="42">
        <v>1</v>
      </c>
      <c r="V61" s="37">
        <v>0</v>
      </c>
    </row>
    <row r="62" spans="1:22" x14ac:dyDescent="0.25">
      <c r="A62" s="118"/>
      <c r="B62" s="14" t="s">
        <v>104</v>
      </c>
      <c r="C62" s="15">
        <v>9</v>
      </c>
      <c r="D62" s="15">
        <v>20</v>
      </c>
      <c r="E62" s="15">
        <v>2</v>
      </c>
      <c r="F62" s="15">
        <v>7</v>
      </c>
      <c r="G62" s="15">
        <v>0</v>
      </c>
      <c r="H62" s="15">
        <v>2</v>
      </c>
      <c r="I62" s="15">
        <v>5</v>
      </c>
      <c r="J62" s="15">
        <v>0</v>
      </c>
      <c r="K62" s="15">
        <v>10</v>
      </c>
      <c r="L62" s="15">
        <v>3</v>
      </c>
      <c r="M62" s="15">
        <v>1</v>
      </c>
      <c r="N62" s="15">
        <v>2</v>
      </c>
      <c r="O62" s="15">
        <v>11</v>
      </c>
      <c r="P62" s="15">
        <v>11</v>
      </c>
      <c r="Q62" s="15">
        <v>19</v>
      </c>
      <c r="R62" s="15">
        <v>5</v>
      </c>
      <c r="S62" s="42">
        <v>30</v>
      </c>
      <c r="T62" s="42">
        <v>36</v>
      </c>
      <c r="U62" s="42">
        <v>27</v>
      </c>
      <c r="V62" s="37">
        <v>14</v>
      </c>
    </row>
    <row r="63" spans="1:22" x14ac:dyDescent="0.25">
      <c r="A63" s="118"/>
      <c r="B63" s="14" t="s">
        <v>1111</v>
      </c>
      <c r="C63" s="15">
        <v>194</v>
      </c>
      <c r="D63" s="15">
        <v>113</v>
      </c>
      <c r="E63" s="15">
        <v>20</v>
      </c>
      <c r="F63" s="15">
        <v>56</v>
      </c>
      <c r="G63" s="15">
        <v>18</v>
      </c>
      <c r="H63" s="15">
        <v>13</v>
      </c>
      <c r="I63" s="15">
        <v>10</v>
      </c>
      <c r="J63" s="15">
        <v>3</v>
      </c>
      <c r="K63" s="19"/>
      <c r="L63" s="19"/>
      <c r="M63" s="19"/>
      <c r="N63" s="19"/>
      <c r="O63" s="15">
        <v>346</v>
      </c>
      <c r="P63" s="15">
        <v>68</v>
      </c>
      <c r="Q63" s="15">
        <v>41</v>
      </c>
      <c r="R63" s="15">
        <v>12</v>
      </c>
      <c r="S63" s="42">
        <v>558</v>
      </c>
      <c r="T63" s="42">
        <v>194</v>
      </c>
      <c r="U63" s="42">
        <v>71</v>
      </c>
      <c r="V63" s="37">
        <v>71</v>
      </c>
    </row>
    <row r="64" spans="1:22" x14ac:dyDescent="0.25">
      <c r="A64" s="118"/>
      <c r="B64" s="14" t="s">
        <v>1112</v>
      </c>
      <c r="C64" s="15">
        <v>58</v>
      </c>
      <c r="D64" s="15">
        <v>28</v>
      </c>
      <c r="E64" s="15">
        <v>2</v>
      </c>
      <c r="F64" s="15">
        <v>77</v>
      </c>
      <c r="G64" s="15">
        <v>35</v>
      </c>
      <c r="H64" s="15">
        <v>15</v>
      </c>
      <c r="I64" s="15">
        <v>6</v>
      </c>
      <c r="J64" s="15">
        <v>3</v>
      </c>
      <c r="K64" s="15">
        <v>28</v>
      </c>
      <c r="L64" s="15">
        <v>6</v>
      </c>
      <c r="M64" s="15">
        <v>4</v>
      </c>
      <c r="N64" s="15">
        <v>0</v>
      </c>
      <c r="O64" s="15">
        <v>121</v>
      </c>
      <c r="P64" s="15">
        <v>21</v>
      </c>
      <c r="Q64" s="15">
        <v>15</v>
      </c>
      <c r="R64" s="15">
        <v>7</v>
      </c>
      <c r="S64" s="42">
        <v>242</v>
      </c>
      <c r="T64" s="42">
        <v>70</v>
      </c>
      <c r="U64" s="42">
        <v>27</v>
      </c>
      <c r="V64" s="37">
        <v>87</v>
      </c>
    </row>
    <row r="65" spans="1:22" x14ac:dyDescent="0.25">
      <c r="A65" s="118"/>
      <c r="B65" s="14" t="s">
        <v>1113</v>
      </c>
      <c r="C65" s="15">
        <v>0</v>
      </c>
      <c r="D65" s="15">
        <v>4</v>
      </c>
      <c r="E65" s="15">
        <v>0</v>
      </c>
      <c r="F65" s="15">
        <v>2</v>
      </c>
      <c r="G65" s="15">
        <v>0</v>
      </c>
      <c r="H65" s="15">
        <v>0</v>
      </c>
      <c r="I65" s="15">
        <v>0</v>
      </c>
      <c r="J65" s="15">
        <v>0</v>
      </c>
      <c r="K65" s="15">
        <v>1</v>
      </c>
      <c r="L65" s="15">
        <v>0</v>
      </c>
      <c r="M65" s="15">
        <v>0</v>
      </c>
      <c r="N65" s="15">
        <v>0</v>
      </c>
      <c r="O65" s="15">
        <v>2</v>
      </c>
      <c r="P65" s="15">
        <v>1</v>
      </c>
      <c r="Q65" s="15">
        <v>3</v>
      </c>
      <c r="R65" s="15">
        <v>0</v>
      </c>
      <c r="S65" s="42">
        <v>3</v>
      </c>
      <c r="T65" s="42">
        <v>5</v>
      </c>
      <c r="U65" s="42">
        <v>3</v>
      </c>
      <c r="V65" s="37">
        <v>2</v>
      </c>
    </row>
    <row r="66" spans="1:22" x14ac:dyDescent="0.25">
      <c r="A66" s="118"/>
      <c r="B66" s="14" t="s">
        <v>1114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9"/>
      <c r="L66" s="19"/>
      <c r="M66" s="19"/>
      <c r="N66" s="19"/>
      <c r="O66" s="15">
        <v>0</v>
      </c>
      <c r="P66" s="15">
        <v>0</v>
      </c>
      <c r="Q66" s="15">
        <v>0</v>
      </c>
      <c r="R66" s="15">
        <v>0</v>
      </c>
      <c r="S66" s="42">
        <v>0</v>
      </c>
      <c r="T66" s="42">
        <v>0</v>
      </c>
      <c r="U66" s="42">
        <v>0</v>
      </c>
      <c r="V66" s="37">
        <v>0</v>
      </c>
    </row>
    <row r="67" spans="1:22" x14ac:dyDescent="0.25">
      <c r="A67" s="118"/>
      <c r="B67" s="14" t="s">
        <v>1115</v>
      </c>
      <c r="C67" s="15">
        <v>1</v>
      </c>
      <c r="D67" s="15">
        <v>13</v>
      </c>
      <c r="E67" s="15">
        <v>9</v>
      </c>
      <c r="F67" s="15">
        <v>4</v>
      </c>
      <c r="G67" s="15">
        <v>3</v>
      </c>
      <c r="H67" s="15">
        <v>0</v>
      </c>
      <c r="I67" s="15">
        <v>2</v>
      </c>
      <c r="J67" s="15">
        <v>0</v>
      </c>
      <c r="K67" s="19"/>
      <c r="L67" s="19"/>
      <c r="M67" s="19"/>
      <c r="N67" s="19"/>
      <c r="O67" s="15">
        <v>9</v>
      </c>
      <c r="P67" s="15">
        <v>1</v>
      </c>
      <c r="Q67" s="15">
        <v>6</v>
      </c>
      <c r="R67" s="15">
        <v>2</v>
      </c>
      <c r="S67" s="42">
        <v>13</v>
      </c>
      <c r="T67" s="42">
        <v>14</v>
      </c>
      <c r="U67" s="42">
        <v>17</v>
      </c>
      <c r="V67" s="37">
        <v>6</v>
      </c>
    </row>
    <row r="68" spans="1:22" x14ac:dyDescent="0.25">
      <c r="A68" s="118"/>
      <c r="B68" s="14" t="s">
        <v>1116</v>
      </c>
      <c r="C68" s="15">
        <v>1</v>
      </c>
      <c r="D68" s="15">
        <v>4</v>
      </c>
      <c r="E68" s="15">
        <v>0</v>
      </c>
      <c r="F68" s="15">
        <v>2</v>
      </c>
      <c r="G68" s="15">
        <v>0</v>
      </c>
      <c r="H68" s="15">
        <v>1</v>
      </c>
      <c r="I68" s="15">
        <v>1</v>
      </c>
      <c r="J68" s="15">
        <v>0</v>
      </c>
      <c r="K68" s="19"/>
      <c r="L68" s="19"/>
      <c r="M68" s="19"/>
      <c r="N68" s="19"/>
      <c r="O68" s="15">
        <v>3</v>
      </c>
      <c r="P68" s="15">
        <v>0</v>
      </c>
      <c r="Q68" s="15">
        <v>1</v>
      </c>
      <c r="R68" s="15">
        <v>0</v>
      </c>
      <c r="S68" s="42">
        <v>4</v>
      </c>
      <c r="T68" s="42">
        <v>5</v>
      </c>
      <c r="U68" s="42">
        <v>2</v>
      </c>
      <c r="V68" s="37">
        <v>2</v>
      </c>
    </row>
    <row r="69" spans="1:22" x14ac:dyDescent="0.25">
      <c r="A69" s="118"/>
      <c r="B69" s="14" t="s">
        <v>1117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9"/>
      <c r="L69" s="19"/>
      <c r="M69" s="19"/>
      <c r="N69" s="19"/>
      <c r="O69" s="15">
        <v>0</v>
      </c>
      <c r="P69" s="15">
        <v>0</v>
      </c>
      <c r="Q69" s="15">
        <v>0</v>
      </c>
      <c r="R69" s="15">
        <v>0</v>
      </c>
      <c r="S69" s="42">
        <v>0</v>
      </c>
      <c r="T69" s="42">
        <v>0</v>
      </c>
      <c r="U69" s="42">
        <v>0</v>
      </c>
      <c r="V69" s="37">
        <v>0</v>
      </c>
    </row>
    <row r="70" spans="1:22" x14ac:dyDescent="0.25">
      <c r="A70" s="118"/>
      <c r="B70" s="14" t="s">
        <v>175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9"/>
      <c r="L70" s="19"/>
      <c r="M70" s="19"/>
      <c r="N70" s="19"/>
      <c r="O70" s="15">
        <v>0</v>
      </c>
      <c r="P70" s="15">
        <v>0</v>
      </c>
      <c r="Q70" s="15">
        <v>0</v>
      </c>
      <c r="R70" s="15">
        <v>0</v>
      </c>
      <c r="S70" s="42">
        <v>0</v>
      </c>
      <c r="T70" s="42">
        <v>0</v>
      </c>
      <c r="U70" s="42">
        <v>0</v>
      </c>
      <c r="V70" s="37">
        <v>0</v>
      </c>
    </row>
    <row r="71" spans="1:22" x14ac:dyDescent="0.25">
      <c r="A71" s="118"/>
      <c r="B71" s="14" t="s">
        <v>1118</v>
      </c>
      <c r="C71" s="15">
        <v>0</v>
      </c>
      <c r="D71" s="15">
        <v>1</v>
      </c>
      <c r="E71" s="15">
        <v>3</v>
      </c>
      <c r="F71" s="15">
        <v>0</v>
      </c>
      <c r="G71" s="15">
        <v>0</v>
      </c>
      <c r="H71" s="15">
        <v>1</v>
      </c>
      <c r="I71" s="15">
        <v>0</v>
      </c>
      <c r="J71" s="15">
        <v>0</v>
      </c>
      <c r="K71" s="19"/>
      <c r="L71" s="19"/>
      <c r="M71" s="19"/>
      <c r="N71" s="19"/>
      <c r="O71" s="15">
        <v>1</v>
      </c>
      <c r="P71" s="15">
        <v>0</v>
      </c>
      <c r="Q71" s="15">
        <v>0</v>
      </c>
      <c r="R71" s="15">
        <v>0</v>
      </c>
      <c r="S71" s="42">
        <v>1</v>
      </c>
      <c r="T71" s="42">
        <v>2</v>
      </c>
      <c r="U71" s="42">
        <v>3</v>
      </c>
      <c r="V71" s="37">
        <v>0</v>
      </c>
    </row>
    <row r="72" spans="1:22" x14ac:dyDescent="0.25">
      <c r="A72" s="118"/>
      <c r="B72" s="14" t="s">
        <v>1119</v>
      </c>
      <c r="C72" s="15">
        <v>0</v>
      </c>
      <c r="D72" s="15">
        <v>1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9"/>
      <c r="L72" s="19"/>
      <c r="M72" s="19"/>
      <c r="N72" s="19"/>
      <c r="O72" s="15">
        <v>0</v>
      </c>
      <c r="P72" s="15">
        <v>0</v>
      </c>
      <c r="Q72" s="15">
        <v>0</v>
      </c>
      <c r="R72" s="15">
        <v>0</v>
      </c>
      <c r="S72" s="42">
        <v>0</v>
      </c>
      <c r="T72" s="42">
        <v>1</v>
      </c>
      <c r="U72" s="42">
        <v>0</v>
      </c>
      <c r="V72" s="37">
        <v>0</v>
      </c>
    </row>
    <row r="73" spans="1:22" x14ac:dyDescent="0.25">
      <c r="A73" s="118"/>
      <c r="B73" s="14" t="s">
        <v>1120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9"/>
      <c r="L73" s="19"/>
      <c r="M73" s="19"/>
      <c r="N73" s="19"/>
      <c r="O73" s="15">
        <v>0</v>
      </c>
      <c r="P73" s="15">
        <v>0</v>
      </c>
      <c r="Q73" s="15">
        <v>0</v>
      </c>
      <c r="R73" s="15">
        <v>0</v>
      </c>
      <c r="S73" s="42">
        <v>0</v>
      </c>
      <c r="T73" s="42">
        <v>0</v>
      </c>
      <c r="U73" s="42">
        <v>0</v>
      </c>
      <c r="V73" s="37">
        <v>0</v>
      </c>
    </row>
    <row r="74" spans="1:22" x14ac:dyDescent="0.25">
      <c r="A74" s="118"/>
      <c r="B74" s="14" t="s">
        <v>1121</v>
      </c>
      <c r="C74" s="15">
        <v>18</v>
      </c>
      <c r="D74" s="15">
        <v>35</v>
      </c>
      <c r="E74" s="15">
        <v>6</v>
      </c>
      <c r="F74" s="15">
        <v>12</v>
      </c>
      <c r="G74" s="15">
        <v>5</v>
      </c>
      <c r="H74" s="15">
        <v>2</v>
      </c>
      <c r="I74" s="15">
        <v>1</v>
      </c>
      <c r="J74" s="15">
        <v>1</v>
      </c>
      <c r="K74" s="15">
        <v>20</v>
      </c>
      <c r="L74" s="15">
        <v>12</v>
      </c>
      <c r="M74" s="15">
        <v>1</v>
      </c>
      <c r="N74" s="15">
        <v>7</v>
      </c>
      <c r="O74" s="15">
        <v>28</v>
      </c>
      <c r="P74" s="15">
        <v>31</v>
      </c>
      <c r="Q74" s="15">
        <v>15</v>
      </c>
      <c r="R74" s="15">
        <v>6</v>
      </c>
      <c r="S74" s="42">
        <v>71</v>
      </c>
      <c r="T74" s="42">
        <v>80</v>
      </c>
      <c r="U74" s="42">
        <v>23</v>
      </c>
      <c r="V74" s="37">
        <v>26</v>
      </c>
    </row>
    <row r="75" spans="1:22" x14ac:dyDescent="0.25">
      <c r="A75" s="118"/>
      <c r="B75" s="14" t="s">
        <v>1122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9"/>
      <c r="L75" s="19"/>
      <c r="M75" s="19"/>
      <c r="N75" s="19"/>
      <c r="O75" s="15">
        <v>0</v>
      </c>
      <c r="P75" s="15">
        <v>0</v>
      </c>
      <c r="Q75" s="15">
        <v>1</v>
      </c>
      <c r="R75" s="15">
        <v>0</v>
      </c>
      <c r="S75" s="42">
        <v>0</v>
      </c>
      <c r="T75" s="42">
        <v>0</v>
      </c>
      <c r="U75" s="42">
        <v>1</v>
      </c>
      <c r="V75" s="37">
        <v>0</v>
      </c>
    </row>
    <row r="76" spans="1:22" x14ac:dyDescent="0.25">
      <c r="A76" s="119"/>
      <c r="B76" s="14" t="s">
        <v>1123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9"/>
      <c r="L76" s="19"/>
      <c r="M76" s="19"/>
      <c r="N76" s="19"/>
      <c r="O76" s="15">
        <v>0</v>
      </c>
      <c r="P76" s="15">
        <v>1</v>
      </c>
      <c r="Q76" s="15">
        <v>0</v>
      </c>
      <c r="R76" s="15">
        <v>0</v>
      </c>
      <c r="S76" s="42">
        <v>0</v>
      </c>
      <c r="T76" s="42">
        <v>1</v>
      </c>
      <c r="U76" s="42">
        <v>0</v>
      </c>
      <c r="V76" s="37">
        <v>0</v>
      </c>
    </row>
    <row r="77" spans="1:22" x14ac:dyDescent="0.25">
      <c r="A77" s="125" t="s">
        <v>1124</v>
      </c>
      <c r="B77" s="126"/>
      <c r="C77" s="28">
        <v>281</v>
      </c>
      <c r="D77" s="28">
        <v>221</v>
      </c>
      <c r="E77" s="28">
        <v>43</v>
      </c>
      <c r="F77" s="28">
        <v>160</v>
      </c>
      <c r="G77" s="28">
        <v>61</v>
      </c>
      <c r="H77" s="28">
        <v>34</v>
      </c>
      <c r="I77" s="28">
        <v>25</v>
      </c>
      <c r="J77" s="28">
        <v>7</v>
      </c>
      <c r="K77" s="28">
        <v>59</v>
      </c>
      <c r="L77" s="28">
        <v>21</v>
      </c>
      <c r="M77" s="28">
        <v>6</v>
      </c>
      <c r="N77" s="28">
        <v>9</v>
      </c>
      <c r="O77" s="28">
        <v>522</v>
      </c>
      <c r="P77" s="28">
        <v>134</v>
      </c>
      <c r="Q77" s="28">
        <v>102</v>
      </c>
      <c r="R77" s="28">
        <v>32</v>
      </c>
      <c r="S77" s="28">
        <v>923</v>
      </c>
      <c r="T77" s="28">
        <v>410</v>
      </c>
      <c r="U77" s="28">
        <v>176</v>
      </c>
      <c r="V77" s="28">
        <v>208</v>
      </c>
    </row>
    <row r="78" spans="1:22" x14ac:dyDescent="0.25">
      <c r="A78" s="117" t="s">
        <v>1019</v>
      </c>
      <c r="B78" s="14" t="s">
        <v>1125</v>
      </c>
      <c r="C78" s="15">
        <v>2</v>
      </c>
      <c r="D78" s="15">
        <v>0</v>
      </c>
      <c r="E78" s="15">
        <v>0</v>
      </c>
      <c r="F78" s="15">
        <v>0</v>
      </c>
      <c r="G78" s="15">
        <v>2</v>
      </c>
      <c r="H78" s="15">
        <v>0</v>
      </c>
      <c r="I78" s="15">
        <v>0</v>
      </c>
      <c r="J78" s="15">
        <v>0</v>
      </c>
      <c r="K78" s="15">
        <v>2</v>
      </c>
      <c r="L78" s="19"/>
      <c r="M78" s="19"/>
      <c r="N78" s="19"/>
      <c r="O78" s="15">
        <v>5</v>
      </c>
      <c r="P78" s="15">
        <v>0</v>
      </c>
      <c r="Q78" s="15">
        <v>0</v>
      </c>
      <c r="R78" s="15">
        <v>0</v>
      </c>
      <c r="S78" s="42">
        <v>11</v>
      </c>
      <c r="T78" s="42">
        <v>0</v>
      </c>
      <c r="U78" s="42">
        <v>0</v>
      </c>
      <c r="V78" s="37">
        <v>0</v>
      </c>
    </row>
    <row r="79" spans="1:22" x14ac:dyDescent="0.25">
      <c r="A79" s="118"/>
      <c r="B79" s="14" t="s">
        <v>1126</v>
      </c>
      <c r="C79" s="15">
        <v>1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1</v>
      </c>
      <c r="L79" s="19"/>
      <c r="M79" s="19"/>
      <c r="N79" s="19"/>
      <c r="O79" s="15">
        <v>4</v>
      </c>
      <c r="P79" s="15">
        <v>0</v>
      </c>
      <c r="Q79" s="15">
        <v>0</v>
      </c>
      <c r="R79" s="15">
        <v>0</v>
      </c>
      <c r="S79" s="42">
        <v>6</v>
      </c>
      <c r="T79" s="42">
        <v>0</v>
      </c>
      <c r="U79" s="42">
        <v>0</v>
      </c>
      <c r="V79" s="37">
        <v>0</v>
      </c>
    </row>
    <row r="80" spans="1:22" x14ac:dyDescent="0.25">
      <c r="A80" s="119"/>
      <c r="B80" s="14" t="s">
        <v>58</v>
      </c>
      <c r="C80" s="15">
        <v>1</v>
      </c>
      <c r="D80" s="15">
        <v>0</v>
      </c>
      <c r="E80" s="15">
        <v>0</v>
      </c>
      <c r="F80" s="15">
        <v>0</v>
      </c>
      <c r="G80" s="15">
        <v>1</v>
      </c>
      <c r="H80" s="15">
        <v>0</v>
      </c>
      <c r="I80" s="15">
        <v>0</v>
      </c>
      <c r="J80" s="15">
        <v>0</v>
      </c>
      <c r="K80" s="19"/>
      <c r="L80" s="15">
        <v>0</v>
      </c>
      <c r="M80" s="15">
        <v>0</v>
      </c>
      <c r="N80" s="15">
        <v>0</v>
      </c>
      <c r="O80" s="15">
        <v>8</v>
      </c>
      <c r="P80" s="15">
        <v>0</v>
      </c>
      <c r="Q80" s="15">
        <v>0</v>
      </c>
      <c r="R80" s="15">
        <v>0</v>
      </c>
      <c r="S80" s="42">
        <v>10</v>
      </c>
      <c r="T80" s="42">
        <v>0</v>
      </c>
      <c r="U80" s="42">
        <v>0</v>
      </c>
      <c r="V80" s="37">
        <v>0</v>
      </c>
    </row>
    <row r="81" spans="1:22" x14ac:dyDescent="0.25">
      <c r="A81" s="125" t="s">
        <v>1127</v>
      </c>
      <c r="B81" s="126"/>
      <c r="C81" s="28">
        <v>4</v>
      </c>
      <c r="D81" s="28">
        <v>0</v>
      </c>
      <c r="E81" s="28">
        <v>0</v>
      </c>
      <c r="F81" s="28">
        <v>0</v>
      </c>
      <c r="G81" s="28">
        <v>3</v>
      </c>
      <c r="H81" s="28">
        <v>0</v>
      </c>
      <c r="I81" s="28">
        <v>0</v>
      </c>
      <c r="J81" s="28">
        <v>0</v>
      </c>
      <c r="K81" s="28">
        <v>3</v>
      </c>
      <c r="L81" s="28">
        <v>0</v>
      </c>
      <c r="M81" s="28">
        <v>0</v>
      </c>
      <c r="N81" s="28">
        <v>0</v>
      </c>
      <c r="O81" s="28">
        <v>17</v>
      </c>
      <c r="P81" s="28">
        <v>0</v>
      </c>
      <c r="Q81" s="28">
        <v>0</v>
      </c>
      <c r="R81" s="28">
        <v>0</v>
      </c>
      <c r="S81" s="28">
        <v>27</v>
      </c>
      <c r="T81" s="28">
        <v>0</v>
      </c>
      <c r="U81" s="28">
        <v>0</v>
      </c>
      <c r="V81" s="28">
        <v>0</v>
      </c>
    </row>
    <row r="82" spans="1:22" x14ac:dyDescent="0.25">
      <c r="A82" s="20"/>
    </row>
  </sheetData>
  <sheetProtection algorithmName="SHA-512" hashValue="XySEFfRwa1ybg5zW7xRCRh1Frk6JMQ6egNHOctHoV4d1digi0vIgBc31lXQ2z0sDK6Ba59Ykn5VOTiJgSnUhUg==" saltValue="y7UTJ982hiX9mPoLPbcAPQ==" spinCount="100000" sheet="1" objects="1" scenarios="1"/>
  <mergeCells count="23">
    <mergeCell ref="A58:A76"/>
    <mergeCell ref="A77:B77"/>
    <mergeCell ref="A78:A80"/>
    <mergeCell ref="A81:B81"/>
    <mergeCell ref="S55:S57"/>
    <mergeCell ref="T55:T57"/>
    <mergeCell ref="U55:U57"/>
    <mergeCell ref="V55:V57"/>
    <mergeCell ref="C56:F56"/>
    <mergeCell ref="G56:J56"/>
    <mergeCell ref="K56:N56"/>
    <mergeCell ref="O56:R56"/>
    <mergeCell ref="C35:F35"/>
    <mergeCell ref="G35:G37"/>
    <mergeCell ref="C48:F48"/>
    <mergeCell ref="G48:G50"/>
    <mergeCell ref="C55:R55"/>
    <mergeCell ref="C4:F4"/>
    <mergeCell ref="G4:G6"/>
    <mergeCell ref="A7:A13"/>
    <mergeCell ref="A14:A17"/>
    <mergeCell ref="C20:F20"/>
    <mergeCell ref="G20:G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05"/>
  <sheetViews>
    <sheetView showGridLines="0" workbookViewId="0"/>
  </sheetViews>
  <sheetFormatPr baseColWidth="10" defaultColWidth="8.85546875" defaultRowHeight="15" x14ac:dyDescent="0.25"/>
  <cols>
    <col min="1" max="1" width="59.5703125" bestFit="1" customWidth="1"/>
    <col min="2" max="2" width="32.42578125" bestFit="1" customWidth="1"/>
    <col min="3" max="3" width="6.28515625" bestFit="1" customWidth="1"/>
    <col min="4" max="4" width="6.85546875" bestFit="1" customWidth="1"/>
    <col min="5" max="5" width="16.42578125" bestFit="1" customWidth="1"/>
    <col min="6" max="6" width="18.8554687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18.85546875" bestFit="1" customWidth="1"/>
    <col min="11" max="11" width="5.85546875" bestFit="1" customWidth="1"/>
    <col min="12" max="12" width="6.85546875" bestFit="1" customWidth="1"/>
    <col min="13" max="13" width="16.42578125" bestFit="1" customWidth="1"/>
    <col min="14" max="14" width="18.85546875" bestFit="1" customWidth="1"/>
    <col min="15" max="15" width="5.85546875" bestFit="1" customWidth="1"/>
    <col min="16" max="16" width="6.85546875" bestFit="1" customWidth="1"/>
    <col min="17" max="17" width="16.42578125" bestFit="1" customWidth="1"/>
    <col min="18" max="18" width="18.85546875" bestFit="1" customWidth="1"/>
    <col min="19" max="19" width="5.85546875" bestFit="1" customWidth="1"/>
    <col min="20" max="20" width="6.85546875" bestFit="1" customWidth="1"/>
    <col min="21" max="21" width="16.42578125" bestFit="1" customWidth="1"/>
    <col min="22" max="22" width="27.28515625" bestFit="1" customWidth="1"/>
    <col min="23" max="24" width="14.140625" customWidth="1"/>
  </cols>
  <sheetData>
    <row r="2" spans="1:7" x14ac:dyDescent="0.25">
      <c r="A2" s="8" t="s">
        <v>1128</v>
      </c>
    </row>
    <row r="3" spans="1:7" x14ac:dyDescent="0.25">
      <c r="A3" s="9" t="s">
        <v>1129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08" t="s">
        <v>3</v>
      </c>
    </row>
    <row r="5" spans="1:7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09"/>
    </row>
    <row r="6" spans="1:7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0"/>
    </row>
    <row r="7" spans="1:7" x14ac:dyDescent="0.25">
      <c r="A7" s="117" t="s">
        <v>1130</v>
      </c>
      <c r="B7" s="14" t="s">
        <v>1131</v>
      </c>
      <c r="C7" s="15">
        <v>1213</v>
      </c>
      <c r="D7" s="15">
        <v>55</v>
      </c>
      <c r="E7" s="15">
        <v>167</v>
      </c>
      <c r="F7" s="15">
        <v>1293</v>
      </c>
      <c r="G7" s="37">
        <v>2728</v>
      </c>
    </row>
    <row r="8" spans="1:7" x14ac:dyDescent="0.25">
      <c r="A8" s="118"/>
      <c r="B8" s="14" t="s">
        <v>1073</v>
      </c>
      <c r="C8" s="15">
        <v>244</v>
      </c>
      <c r="D8" s="15">
        <v>12</v>
      </c>
      <c r="E8" s="15">
        <v>43</v>
      </c>
      <c r="F8" s="15">
        <v>153</v>
      </c>
      <c r="G8" s="37">
        <v>452</v>
      </c>
    </row>
    <row r="9" spans="1:7" x14ac:dyDescent="0.25">
      <c r="A9" s="118"/>
      <c r="B9" s="14" t="s">
        <v>1132</v>
      </c>
      <c r="C9" s="15">
        <v>1293</v>
      </c>
      <c r="D9" s="15">
        <v>511</v>
      </c>
      <c r="E9" s="15">
        <v>610</v>
      </c>
      <c r="F9" s="15">
        <v>2060</v>
      </c>
      <c r="G9" s="37">
        <v>4474</v>
      </c>
    </row>
    <row r="10" spans="1:7" x14ac:dyDescent="0.25">
      <c r="A10" s="118"/>
      <c r="B10" s="14" t="s">
        <v>1133</v>
      </c>
      <c r="C10" s="15">
        <v>446</v>
      </c>
      <c r="D10" s="15">
        <v>174</v>
      </c>
      <c r="E10" s="15">
        <v>107</v>
      </c>
      <c r="F10" s="15">
        <v>211</v>
      </c>
      <c r="G10" s="37">
        <v>938</v>
      </c>
    </row>
    <row r="11" spans="1:7" x14ac:dyDescent="0.25">
      <c r="A11" s="118"/>
      <c r="B11" s="14" t="s">
        <v>1075</v>
      </c>
      <c r="C11" s="15">
        <v>8</v>
      </c>
      <c r="D11" s="15">
        <v>2</v>
      </c>
      <c r="E11" s="19"/>
      <c r="F11" s="15">
        <v>11</v>
      </c>
      <c r="G11" s="37">
        <v>21</v>
      </c>
    </row>
    <row r="12" spans="1:7" x14ac:dyDescent="0.25">
      <c r="A12" s="118"/>
      <c r="B12" s="14" t="s">
        <v>1076</v>
      </c>
      <c r="C12" s="15">
        <v>10</v>
      </c>
      <c r="D12" s="15">
        <v>5</v>
      </c>
      <c r="E12" s="19"/>
      <c r="F12" s="15">
        <v>8</v>
      </c>
      <c r="G12" s="37">
        <v>23</v>
      </c>
    </row>
    <row r="13" spans="1:7" x14ac:dyDescent="0.25">
      <c r="A13" s="118"/>
      <c r="B13" s="14" t="s">
        <v>1134</v>
      </c>
      <c r="C13" s="15">
        <v>2</v>
      </c>
      <c r="D13" s="15">
        <v>0</v>
      </c>
      <c r="E13" s="19"/>
      <c r="F13" s="15">
        <v>1</v>
      </c>
      <c r="G13" s="37">
        <v>3</v>
      </c>
    </row>
    <row r="14" spans="1:7" x14ac:dyDescent="0.25">
      <c r="A14" s="119"/>
      <c r="B14" s="14" t="s">
        <v>1135</v>
      </c>
      <c r="C14" s="15">
        <v>3</v>
      </c>
      <c r="D14" s="15">
        <v>0</v>
      </c>
      <c r="E14" s="19"/>
      <c r="F14" s="15">
        <v>1</v>
      </c>
      <c r="G14" s="37">
        <v>4</v>
      </c>
    </row>
    <row r="15" spans="1:7" x14ac:dyDescent="0.25">
      <c r="A15" s="18"/>
    </row>
    <row r="16" spans="1:7" x14ac:dyDescent="0.25">
      <c r="A16" s="9" t="s">
        <v>1136</v>
      </c>
    </row>
    <row r="17" spans="1:7" x14ac:dyDescent="0.25">
      <c r="A17" s="31"/>
      <c r="B17" s="32"/>
      <c r="C17" s="106" t="s">
        <v>7</v>
      </c>
      <c r="D17" s="107"/>
      <c r="E17" s="107"/>
      <c r="F17" s="107"/>
      <c r="G17" s="108" t="s">
        <v>3</v>
      </c>
    </row>
    <row r="18" spans="1:7" ht="22.5" x14ac:dyDescent="0.25">
      <c r="A18" s="34"/>
      <c r="B18" s="35"/>
      <c r="C18" s="33" t="s">
        <v>729</v>
      </c>
      <c r="D18" s="33" t="s">
        <v>730</v>
      </c>
      <c r="E18" s="33" t="s">
        <v>731</v>
      </c>
      <c r="F18" s="33" t="s">
        <v>732</v>
      </c>
      <c r="G18" s="109"/>
    </row>
    <row r="19" spans="1:7" x14ac:dyDescent="0.25">
      <c r="A19" s="34"/>
      <c r="B19" s="35"/>
      <c r="C19" s="11" t="s">
        <v>3</v>
      </c>
      <c r="D19" s="11" t="s">
        <v>3</v>
      </c>
      <c r="E19" s="11" t="s">
        <v>3</v>
      </c>
      <c r="F19" s="11" t="s">
        <v>3</v>
      </c>
      <c r="G19" s="110"/>
    </row>
    <row r="20" spans="1:7" x14ac:dyDescent="0.25">
      <c r="A20" s="41" t="s">
        <v>1137</v>
      </c>
      <c r="B20" s="17"/>
      <c r="C20" s="15">
        <v>1729</v>
      </c>
      <c r="D20" s="15">
        <v>294</v>
      </c>
      <c r="E20" s="15">
        <v>229</v>
      </c>
      <c r="F20" s="15">
        <v>819</v>
      </c>
      <c r="G20" s="37">
        <v>3071</v>
      </c>
    </row>
    <row r="21" spans="1:7" x14ac:dyDescent="0.25">
      <c r="A21" s="41" t="s">
        <v>1138</v>
      </c>
      <c r="B21" s="17"/>
      <c r="C21" s="15">
        <v>197</v>
      </c>
      <c r="D21" s="15">
        <v>58</v>
      </c>
      <c r="E21" s="15">
        <v>38</v>
      </c>
      <c r="F21" s="15">
        <v>177</v>
      </c>
      <c r="G21" s="37">
        <v>470</v>
      </c>
    </row>
    <row r="22" spans="1:7" x14ac:dyDescent="0.25">
      <c r="A22" s="41" t="s">
        <v>1139</v>
      </c>
      <c r="B22" s="17"/>
      <c r="C22" s="15">
        <v>611</v>
      </c>
      <c r="D22" s="15">
        <v>36</v>
      </c>
      <c r="E22" s="15">
        <v>62</v>
      </c>
      <c r="F22" s="15">
        <v>323</v>
      </c>
      <c r="G22" s="37">
        <v>1032</v>
      </c>
    </row>
    <row r="23" spans="1:7" x14ac:dyDescent="0.25">
      <c r="A23" s="41" t="s">
        <v>1140</v>
      </c>
      <c r="B23" s="17"/>
      <c r="C23" s="15">
        <v>179</v>
      </c>
      <c r="D23" s="15">
        <v>30</v>
      </c>
      <c r="E23" s="15">
        <v>47</v>
      </c>
      <c r="F23" s="15">
        <v>141</v>
      </c>
      <c r="G23" s="37">
        <v>397</v>
      </c>
    </row>
    <row r="24" spans="1:7" x14ac:dyDescent="0.25">
      <c r="A24" s="18"/>
    </row>
    <row r="25" spans="1:7" x14ac:dyDescent="0.25">
      <c r="A25" s="9" t="s">
        <v>1141</v>
      </c>
    </row>
    <row r="26" spans="1:7" x14ac:dyDescent="0.25">
      <c r="A26" s="31"/>
      <c r="B26" s="32"/>
      <c r="C26" s="106" t="s">
        <v>7</v>
      </c>
      <c r="D26" s="107"/>
      <c r="E26" s="107"/>
      <c r="F26" s="107"/>
      <c r="G26" s="108" t="s">
        <v>3</v>
      </c>
    </row>
    <row r="27" spans="1:7" ht="22.5" x14ac:dyDescent="0.25">
      <c r="A27" s="34"/>
      <c r="B27" s="35"/>
      <c r="C27" s="33" t="s">
        <v>729</v>
      </c>
      <c r="D27" s="33" t="s">
        <v>730</v>
      </c>
      <c r="E27" s="33" t="s">
        <v>731</v>
      </c>
      <c r="F27" s="33" t="s">
        <v>732</v>
      </c>
      <c r="G27" s="109"/>
    </row>
    <row r="28" spans="1:7" x14ac:dyDescent="0.25">
      <c r="A28" s="34"/>
      <c r="B28" s="35"/>
      <c r="C28" s="11" t="s">
        <v>3</v>
      </c>
      <c r="D28" s="11" t="s">
        <v>3</v>
      </c>
      <c r="E28" s="11" t="s">
        <v>3</v>
      </c>
      <c r="F28" s="11" t="s">
        <v>3</v>
      </c>
      <c r="G28" s="110"/>
    </row>
    <row r="29" spans="1:7" x14ac:dyDescent="0.25">
      <c r="A29" s="41" t="s">
        <v>1142</v>
      </c>
      <c r="B29" s="17"/>
      <c r="C29" s="15">
        <v>25</v>
      </c>
      <c r="D29" s="15">
        <v>0</v>
      </c>
      <c r="E29" s="19"/>
      <c r="F29" s="15">
        <v>4</v>
      </c>
      <c r="G29" s="37">
        <v>29</v>
      </c>
    </row>
    <row r="30" spans="1:7" x14ac:dyDescent="0.25">
      <c r="A30" s="41" t="s">
        <v>1143</v>
      </c>
      <c r="B30" s="17"/>
      <c r="C30" s="15">
        <v>50</v>
      </c>
      <c r="D30" s="15">
        <v>0</v>
      </c>
      <c r="E30" s="15">
        <v>2</v>
      </c>
      <c r="F30" s="15">
        <v>6</v>
      </c>
      <c r="G30" s="37">
        <v>58</v>
      </c>
    </row>
    <row r="31" spans="1:7" x14ac:dyDescent="0.25">
      <c r="A31" s="41" t="s">
        <v>1144</v>
      </c>
      <c r="B31" s="17"/>
      <c r="C31" s="15">
        <v>18</v>
      </c>
      <c r="D31" s="15">
        <v>0</v>
      </c>
      <c r="E31" s="19"/>
      <c r="F31" s="15">
        <v>0</v>
      </c>
      <c r="G31" s="37">
        <v>18</v>
      </c>
    </row>
    <row r="32" spans="1:7" x14ac:dyDescent="0.25">
      <c r="A32" s="41" t="s">
        <v>1145</v>
      </c>
      <c r="B32" s="17"/>
      <c r="C32" s="15">
        <v>2</v>
      </c>
      <c r="D32" s="15">
        <v>0</v>
      </c>
      <c r="E32" s="19"/>
      <c r="F32" s="15">
        <v>1</v>
      </c>
      <c r="G32" s="37">
        <v>3</v>
      </c>
    </row>
    <row r="33" spans="1:7" x14ac:dyDescent="0.25">
      <c r="A33" s="41" t="s">
        <v>1146</v>
      </c>
      <c r="B33" s="17"/>
      <c r="C33" s="15">
        <v>16</v>
      </c>
      <c r="D33" s="15">
        <v>0</v>
      </c>
      <c r="E33" s="19"/>
      <c r="F33" s="15">
        <v>4</v>
      </c>
      <c r="G33" s="37">
        <v>20</v>
      </c>
    </row>
    <row r="34" spans="1:7" x14ac:dyDescent="0.25">
      <c r="A34" s="41" t="s">
        <v>1147</v>
      </c>
      <c r="B34" s="17"/>
      <c r="C34" s="15">
        <v>4</v>
      </c>
      <c r="D34" s="15">
        <v>0</v>
      </c>
      <c r="E34" s="19"/>
      <c r="F34" s="15">
        <v>15</v>
      </c>
      <c r="G34" s="37">
        <v>19</v>
      </c>
    </row>
    <row r="35" spans="1:7" x14ac:dyDescent="0.25">
      <c r="A35" s="18"/>
    </row>
    <row r="36" spans="1:7" x14ac:dyDescent="0.25">
      <c r="A36" s="9" t="s">
        <v>1148</v>
      </c>
    </row>
    <row r="37" spans="1:7" x14ac:dyDescent="0.25">
      <c r="A37" s="31"/>
      <c r="B37" s="32"/>
      <c r="C37" s="106" t="s">
        <v>7</v>
      </c>
      <c r="D37" s="107"/>
      <c r="E37" s="107"/>
      <c r="F37" s="107"/>
      <c r="G37" s="108" t="s">
        <v>3</v>
      </c>
    </row>
    <row r="38" spans="1:7" ht="22.5" x14ac:dyDescent="0.25">
      <c r="A38" s="34"/>
      <c r="B38" s="35"/>
      <c r="C38" s="33" t="s">
        <v>729</v>
      </c>
      <c r="D38" s="33" t="s">
        <v>730</v>
      </c>
      <c r="E38" s="33" t="s">
        <v>731</v>
      </c>
      <c r="F38" s="33" t="s">
        <v>732</v>
      </c>
      <c r="G38" s="109"/>
    </row>
    <row r="39" spans="1:7" x14ac:dyDescent="0.25">
      <c r="A39" s="34"/>
      <c r="B39" s="35"/>
      <c r="C39" s="11" t="s">
        <v>3</v>
      </c>
      <c r="D39" s="11" t="s">
        <v>3</v>
      </c>
      <c r="E39" s="11" t="s">
        <v>3</v>
      </c>
      <c r="F39" s="11" t="s">
        <v>3</v>
      </c>
      <c r="G39" s="110"/>
    </row>
    <row r="40" spans="1:7" x14ac:dyDescent="0.25">
      <c r="A40" s="41" t="s">
        <v>1149</v>
      </c>
      <c r="B40" s="17"/>
      <c r="C40" s="19"/>
      <c r="D40" s="15">
        <v>0</v>
      </c>
      <c r="E40" s="19"/>
      <c r="F40" s="15">
        <v>0</v>
      </c>
      <c r="G40" s="37">
        <v>0</v>
      </c>
    </row>
    <row r="41" spans="1:7" x14ac:dyDescent="0.25">
      <c r="A41" s="41" t="s">
        <v>1150</v>
      </c>
      <c r="B41" s="17"/>
      <c r="C41" s="19"/>
      <c r="D41" s="15">
        <v>0</v>
      </c>
      <c r="E41" s="19"/>
      <c r="F41" s="15">
        <v>0</v>
      </c>
      <c r="G41" s="37">
        <v>0</v>
      </c>
    </row>
    <row r="42" spans="1:7" x14ac:dyDescent="0.25">
      <c r="A42" s="18"/>
    </row>
    <row r="43" spans="1:7" x14ac:dyDescent="0.25">
      <c r="A43" s="9" t="s">
        <v>1094</v>
      </c>
    </row>
    <row r="44" spans="1:7" x14ac:dyDescent="0.25">
      <c r="A44" s="31"/>
      <c r="B44" s="32"/>
      <c r="C44" s="106" t="s">
        <v>7</v>
      </c>
      <c r="D44" s="107"/>
      <c r="E44" s="107"/>
      <c r="F44" s="107"/>
      <c r="G44" s="108" t="s">
        <v>3</v>
      </c>
    </row>
    <row r="45" spans="1:7" ht="22.5" x14ac:dyDescent="0.25">
      <c r="A45" s="34"/>
      <c r="B45" s="35"/>
      <c r="C45" s="33" t="s">
        <v>729</v>
      </c>
      <c r="D45" s="33" t="s">
        <v>730</v>
      </c>
      <c r="E45" s="33" t="s">
        <v>731</v>
      </c>
      <c r="F45" s="33" t="s">
        <v>732</v>
      </c>
      <c r="G45" s="109"/>
    </row>
    <row r="46" spans="1:7" x14ac:dyDescent="0.25">
      <c r="A46" s="34"/>
      <c r="B46" s="35"/>
      <c r="C46" s="11" t="s">
        <v>3</v>
      </c>
      <c r="D46" s="11" t="s">
        <v>3</v>
      </c>
      <c r="E46" s="11" t="s">
        <v>3</v>
      </c>
      <c r="F46" s="11" t="s">
        <v>3</v>
      </c>
      <c r="G46" s="110"/>
    </row>
    <row r="47" spans="1:7" x14ac:dyDescent="0.25">
      <c r="A47" s="41" t="s">
        <v>1151</v>
      </c>
      <c r="B47" s="17"/>
      <c r="C47" s="15">
        <v>74</v>
      </c>
      <c r="D47" s="15">
        <v>17</v>
      </c>
      <c r="E47" s="15">
        <v>8</v>
      </c>
      <c r="F47" s="15">
        <v>40</v>
      </c>
      <c r="G47" s="37">
        <v>139</v>
      </c>
    </row>
    <row r="48" spans="1:7" x14ac:dyDescent="0.25">
      <c r="A48" s="41" t="s">
        <v>1152</v>
      </c>
      <c r="B48" s="17"/>
      <c r="C48" s="15">
        <v>37</v>
      </c>
      <c r="D48" s="15">
        <v>22</v>
      </c>
      <c r="E48" s="15">
        <v>60</v>
      </c>
      <c r="F48" s="15">
        <v>21</v>
      </c>
      <c r="G48" s="37">
        <v>140</v>
      </c>
    </row>
    <row r="49" spans="1:7" x14ac:dyDescent="0.25">
      <c r="A49" s="41" t="s">
        <v>1153</v>
      </c>
      <c r="B49" s="17"/>
      <c r="C49" s="15">
        <v>561</v>
      </c>
      <c r="D49" s="15">
        <v>203</v>
      </c>
      <c r="E49" s="15">
        <v>168</v>
      </c>
      <c r="F49" s="15">
        <v>640</v>
      </c>
      <c r="G49" s="37">
        <v>1572</v>
      </c>
    </row>
    <row r="50" spans="1:7" x14ac:dyDescent="0.25">
      <c r="A50" s="41" t="s">
        <v>1154</v>
      </c>
      <c r="B50" s="17"/>
      <c r="C50" s="15">
        <v>165</v>
      </c>
      <c r="D50" s="15">
        <v>71</v>
      </c>
      <c r="E50" s="15">
        <v>67</v>
      </c>
      <c r="F50" s="15">
        <v>391</v>
      </c>
      <c r="G50" s="37">
        <v>694</v>
      </c>
    </row>
    <row r="51" spans="1:7" x14ac:dyDescent="0.25">
      <c r="A51" s="41" t="s">
        <v>1155</v>
      </c>
      <c r="B51" s="17"/>
      <c r="C51" s="15">
        <v>275</v>
      </c>
      <c r="D51" s="15">
        <v>125</v>
      </c>
      <c r="E51" s="15">
        <v>69</v>
      </c>
      <c r="F51" s="15">
        <v>204</v>
      </c>
      <c r="G51" s="37">
        <v>673</v>
      </c>
    </row>
    <row r="52" spans="1:7" x14ac:dyDescent="0.25">
      <c r="A52" s="41" t="s">
        <v>1156</v>
      </c>
      <c r="B52" s="17"/>
      <c r="C52" s="15">
        <v>111</v>
      </c>
      <c r="D52" s="15">
        <v>7</v>
      </c>
      <c r="E52" s="15">
        <v>32</v>
      </c>
      <c r="F52" s="15">
        <v>43</v>
      </c>
      <c r="G52" s="37">
        <v>193</v>
      </c>
    </row>
    <row r="53" spans="1:7" x14ac:dyDescent="0.25">
      <c r="A53" s="18"/>
    </row>
    <row r="54" spans="1:7" x14ac:dyDescent="0.25">
      <c r="A54" s="9" t="s">
        <v>1157</v>
      </c>
    </row>
    <row r="55" spans="1:7" x14ac:dyDescent="0.25">
      <c r="A55" s="31"/>
      <c r="B55" s="32"/>
      <c r="C55" s="106" t="s">
        <v>7</v>
      </c>
      <c r="D55" s="107"/>
      <c r="E55" s="107"/>
      <c r="F55" s="107"/>
      <c r="G55" s="108" t="s">
        <v>3</v>
      </c>
    </row>
    <row r="56" spans="1:7" ht="22.5" x14ac:dyDescent="0.25">
      <c r="A56" s="34"/>
      <c r="B56" s="35"/>
      <c r="C56" s="33" t="s">
        <v>729</v>
      </c>
      <c r="D56" s="33" t="s">
        <v>730</v>
      </c>
      <c r="E56" s="33" t="s">
        <v>731</v>
      </c>
      <c r="F56" s="33" t="s">
        <v>732</v>
      </c>
      <c r="G56" s="109"/>
    </row>
    <row r="57" spans="1:7" x14ac:dyDescent="0.25">
      <c r="A57" s="34"/>
      <c r="B57" s="35"/>
      <c r="C57" s="11" t="s">
        <v>3</v>
      </c>
      <c r="D57" s="11" t="s">
        <v>3</v>
      </c>
      <c r="E57" s="11" t="s">
        <v>3</v>
      </c>
      <c r="F57" s="11" t="s">
        <v>3</v>
      </c>
      <c r="G57" s="110"/>
    </row>
    <row r="58" spans="1:7" x14ac:dyDescent="0.25">
      <c r="A58" s="41" t="s">
        <v>1158</v>
      </c>
      <c r="B58" s="17"/>
      <c r="C58" s="15">
        <v>21</v>
      </c>
      <c r="D58" s="15">
        <v>0</v>
      </c>
      <c r="E58" s="15">
        <v>5</v>
      </c>
      <c r="F58" s="15">
        <v>5</v>
      </c>
      <c r="G58" s="37">
        <v>31</v>
      </c>
    </row>
    <row r="59" spans="1:7" x14ac:dyDescent="0.25">
      <c r="A59" s="41" t="s">
        <v>1159</v>
      </c>
      <c r="B59" s="17"/>
      <c r="C59" s="15">
        <v>73</v>
      </c>
      <c r="D59" s="15">
        <v>23</v>
      </c>
      <c r="E59" s="15">
        <v>14</v>
      </c>
      <c r="F59" s="15">
        <v>34</v>
      </c>
      <c r="G59" s="37">
        <v>144</v>
      </c>
    </row>
    <row r="60" spans="1:7" x14ac:dyDescent="0.25">
      <c r="A60" s="18"/>
    </row>
    <row r="61" spans="1:7" x14ac:dyDescent="0.25">
      <c r="A61" s="9" t="s">
        <v>1160</v>
      </c>
    </row>
    <row r="62" spans="1:7" x14ac:dyDescent="0.25">
      <c r="A62" s="31"/>
      <c r="B62" s="32"/>
      <c r="C62" s="106" t="s">
        <v>7</v>
      </c>
      <c r="D62" s="107"/>
      <c r="E62" s="107"/>
      <c r="F62" s="107"/>
      <c r="G62" s="108" t="s">
        <v>3</v>
      </c>
    </row>
    <row r="63" spans="1:7" ht="22.5" x14ac:dyDescent="0.25">
      <c r="A63" s="34"/>
      <c r="B63" s="35"/>
      <c r="C63" s="33" t="s">
        <v>729</v>
      </c>
      <c r="D63" s="33" t="s">
        <v>730</v>
      </c>
      <c r="E63" s="33" t="s">
        <v>731</v>
      </c>
      <c r="F63" s="33" t="s">
        <v>732</v>
      </c>
      <c r="G63" s="109"/>
    </row>
    <row r="64" spans="1:7" x14ac:dyDescent="0.25">
      <c r="A64" s="34"/>
      <c r="B64" s="35"/>
      <c r="C64" s="11" t="s">
        <v>3</v>
      </c>
      <c r="D64" s="11" t="s">
        <v>3</v>
      </c>
      <c r="E64" s="11" t="s">
        <v>3</v>
      </c>
      <c r="F64" s="11" t="s">
        <v>3</v>
      </c>
      <c r="G64" s="110"/>
    </row>
    <row r="65" spans="1:22" x14ac:dyDescent="0.25">
      <c r="A65" s="117" t="s">
        <v>1161</v>
      </c>
      <c r="B65" s="14" t="s">
        <v>1162</v>
      </c>
      <c r="C65" s="15">
        <v>184</v>
      </c>
      <c r="D65" s="15">
        <v>53</v>
      </c>
      <c r="E65" s="15">
        <v>39</v>
      </c>
      <c r="F65" s="15">
        <v>138</v>
      </c>
      <c r="G65" s="37">
        <v>414</v>
      </c>
    </row>
    <row r="66" spans="1:22" x14ac:dyDescent="0.25">
      <c r="A66" s="118"/>
      <c r="B66" s="14" t="s">
        <v>1163</v>
      </c>
      <c r="C66" s="15">
        <v>260</v>
      </c>
      <c r="D66" s="15">
        <v>26</v>
      </c>
      <c r="E66" s="15">
        <v>45</v>
      </c>
      <c r="F66" s="15">
        <v>164</v>
      </c>
      <c r="G66" s="37">
        <v>495</v>
      </c>
    </row>
    <row r="67" spans="1:22" x14ac:dyDescent="0.25">
      <c r="A67" s="118"/>
      <c r="B67" s="14" t="s">
        <v>1164</v>
      </c>
      <c r="C67" s="15">
        <v>182</v>
      </c>
      <c r="D67" s="15">
        <v>38</v>
      </c>
      <c r="E67" s="15">
        <v>33</v>
      </c>
      <c r="F67" s="15">
        <v>134</v>
      </c>
      <c r="G67" s="37">
        <v>387</v>
      </c>
    </row>
    <row r="68" spans="1:22" x14ac:dyDescent="0.25">
      <c r="A68" s="119"/>
      <c r="B68" s="14" t="s">
        <v>1165</v>
      </c>
      <c r="C68" s="15">
        <v>11</v>
      </c>
      <c r="D68" s="15">
        <v>1</v>
      </c>
      <c r="E68" s="15">
        <v>4</v>
      </c>
      <c r="F68" s="15">
        <v>1</v>
      </c>
      <c r="G68" s="37">
        <v>17</v>
      </c>
    </row>
    <row r="69" spans="1:22" x14ac:dyDescent="0.25">
      <c r="A69" s="18"/>
    </row>
    <row r="70" spans="1:22" x14ac:dyDescent="0.25">
      <c r="A70" s="9" t="s">
        <v>1103</v>
      </c>
    </row>
    <row r="71" spans="1:22" x14ac:dyDescent="0.25">
      <c r="A71" s="31"/>
      <c r="B71" s="32"/>
      <c r="C71" s="106" t="s">
        <v>7</v>
      </c>
      <c r="D71" s="107"/>
      <c r="E71" s="107"/>
      <c r="F71" s="107"/>
      <c r="G71" s="108" t="s">
        <v>3</v>
      </c>
    </row>
    <row r="72" spans="1:22" ht="22.5" x14ac:dyDescent="0.25">
      <c r="A72" s="34"/>
      <c r="B72" s="35"/>
      <c r="C72" s="33" t="s">
        <v>729</v>
      </c>
      <c r="D72" s="33" t="s">
        <v>730</v>
      </c>
      <c r="E72" s="33" t="s">
        <v>731</v>
      </c>
      <c r="F72" s="33" t="s">
        <v>732</v>
      </c>
      <c r="G72" s="109"/>
    </row>
    <row r="73" spans="1:22" x14ac:dyDescent="0.25">
      <c r="A73" s="34"/>
      <c r="B73" s="35"/>
      <c r="C73" s="11" t="s">
        <v>3</v>
      </c>
      <c r="D73" s="11" t="s">
        <v>3</v>
      </c>
      <c r="E73" s="11" t="s">
        <v>3</v>
      </c>
      <c r="F73" s="11" t="s">
        <v>3</v>
      </c>
      <c r="G73" s="110"/>
    </row>
    <row r="74" spans="1:22" x14ac:dyDescent="0.25">
      <c r="A74" s="41" t="s">
        <v>815</v>
      </c>
      <c r="B74" s="17"/>
      <c r="C74" s="15">
        <v>6</v>
      </c>
      <c r="D74" s="15">
        <v>0</v>
      </c>
      <c r="E74" s="19"/>
      <c r="F74" s="15">
        <v>2</v>
      </c>
      <c r="G74" s="37">
        <v>8</v>
      </c>
    </row>
    <row r="75" spans="1:22" x14ac:dyDescent="0.25">
      <c r="A75" s="41" t="s">
        <v>62</v>
      </c>
      <c r="B75" s="17"/>
      <c r="C75" s="15">
        <v>1</v>
      </c>
      <c r="D75" s="15">
        <v>0</v>
      </c>
      <c r="E75" s="19"/>
      <c r="F75" s="15">
        <v>2</v>
      </c>
      <c r="G75" s="37">
        <v>3</v>
      </c>
    </row>
    <row r="76" spans="1:22" x14ac:dyDescent="0.25">
      <c r="A76" s="41" t="s">
        <v>1104</v>
      </c>
      <c r="B76" s="17"/>
      <c r="C76" s="15">
        <v>5</v>
      </c>
      <c r="D76" s="15">
        <v>0</v>
      </c>
      <c r="E76" s="19"/>
      <c r="F76" s="15">
        <v>0</v>
      </c>
      <c r="G76" s="37">
        <v>5</v>
      </c>
    </row>
    <row r="77" spans="1:22" x14ac:dyDescent="0.25">
      <c r="A77" s="9" t="s">
        <v>1105</v>
      </c>
    </row>
    <row r="78" spans="1:22" x14ac:dyDescent="0.25">
      <c r="A78" s="31"/>
      <c r="B78" s="32"/>
      <c r="C78" s="106" t="s">
        <v>7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14" t="s">
        <v>815</v>
      </c>
      <c r="T78" s="114" t="s">
        <v>1106</v>
      </c>
      <c r="U78" s="114" t="s">
        <v>1081</v>
      </c>
      <c r="V78" s="108" t="s">
        <v>1080</v>
      </c>
    </row>
    <row r="79" spans="1:22" x14ac:dyDescent="0.25">
      <c r="A79" s="34"/>
      <c r="B79" s="35"/>
      <c r="C79" s="106" t="s">
        <v>729</v>
      </c>
      <c r="D79" s="107"/>
      <c r="E79" s="107"/>
      <c r="F79" s="107"/>
      <c r="G79" s="106" t="s">
        <v>730</v>
      </c>
      <c r="H79" s="107"/>
      <c r="I79" s="107"/>
      <c r="J79" s="107"/>
      <c r="K79" s="106" t="s">
        <v>731</v>
      </c>
      <c r="L79" s="107"/>
      <c r="M79" s="107"/>
      <c r="N79" s="107"/>
      <c r="O79" s="106" t="s">
        <v>732</v>
      </c>
      <c r="P79" s="107"/>
      <c r="Q79" s="107"/>
      <c r="R79" s="107"/>
      <c r="S79" s="115"/>
      <c r="T79" s="115"/>
      <c r="U79" s="115"/>
      <c r="V79" s="109"/>
    </row>
    <row r="80" spans="1:22" ht="22.5" x14ac:dyDescent="0.25">
      <c r="A80" s="34"/>
      <c r="B80" s="35"/>
      <c r="C80" s="21" t="s">
        <v>815</v>
      </c>
      <c r="D80" s="21" t="s">
        <v>1106</v>
      </c>
      <c r="E80" s="21" t="s">
        <v>1081</v>
      </c>
      <c r="F80" s="21" t="s">
        <v>1080</v>
      </c>
      <c r="G80" s="21" t="s">
        <v>815</v>
      </c>
      <c r="H80" s="21" t="s">
        <v>1106</v>
      </c>
      <c r="I80" s="21" t="s">
        <v>1081</v>
      </c>
      <c r="J80" s="21" t="s">
        <v>1080</v>
      </c>
      <c r="K80" s="21" t="s">
        <v>815</v>
      </c>
      <c r="L80" s="21" t="s">
        <v>1106</v>
      </c>
      <c r="M80" s="21" t="s">
        <v>1081</v>
      </c>
      <c r="N80" s="21" t="s">
        <v>1080</v>
      </c>
      <c r="O80" s="21" t="s">
        <v>815</v>
      </c>
      <c r="P80" s="21" t="s">
        <v>1106</v>
      </c>
      <c r="Q80" s="21" t="s">
        <v>1081</v>
      </c>
      <c r="R80" s="21" t="s">
        <v>1080</v>
      </c>
      <c r="S80" s="116"/>
      <c r="T80" s="116"/>
      <c r="U80" s="116"/>
      <c r="V80" s="110"/>
    </row>
    <row r="81" spans="1:22" x14ac:dyDescent="0.25">
      <c r="A81" s="117" t="s">
        <v>1004</v>
      </c>
      <c r="B81" s="14" t="s">
        <v>1107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9"/>
      <c r="L81" s="19"/>
      <c r="M81" s="19"/>
      <c r="N81" s="19"/>
      <c r="O81" s="15">
        <v>0</v>
      </c>
      <c r="P81" s="15">
        <v>0</v>
      </c>
      <c r="Q81" s="15">
        <v>0</v>
      </c>
      <c r="R81" s="15">
        <v>0</v>
      </c>
      <c r="S81" s="42">
        <v>0</v>
      </c>
      <c r="T81" s="42">
        <v>0</v>
      </c>
      <c r="U81" s="42">
        <v>0</v>
      </c>
      <c r="V81" s="37">
        <v>0</v>
      </c>
    </row>
    <row r="82" spans="1:22" x14ac:dyDescent="0.25">
      <c r="A82" s="118"/>
      <c r="B82" s="14" t="s">
        <v>1108</v>
      </c>
      <c r="C82" s="15">
        <v>0</v>
      </c>
      <c r="D82" s="15">
        <v>1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1</v>
      </c>
      <c r="K82" s="19"/>
      <c r="L82" s="19"/>
      <c r="M82" s="19"/>
      <c r="N82" s="19"/>
      <c r="O82" s="15">
        <v>0</v>
      </c>
      <c r="P82" s="15">
        <v>0</v>
      </c>
      <c r="Q82" s="15">
        <v>0</v>
      </c>
      <c r="R82" s="15">
        <v>0</v>
      </c>
      <c r="S82" s="42">
        <v>0</v>
      </c>
      <c r="T82" s="42">
        <v>1</v>
      </c>
      <c r="U82" s="42">
        <v>0</v>
      </c>
      <c r="V82" s="37">
        <v>1</v>
      </c>
    </row>
    <row r="83" spans="1:22" x14ac:dyDescent="0.25">
      <c r="A83" s="118"/>
      <c r="B83" s="14" t="s">
        <v>1109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1</v>
      </c>
      <c r="M83" s="15">
        <v>0</v>
      </c>
      <c r="N83" s="15">
        <v>0</v>
      </c>
      <c r="O83" s="15">
        <v>1</v>
      </c>
      <c r="P83" s="15">
        <v>0</v>
      </c>
      <c r="Q83" s="15">
        <v>0</v>
      </c>
      <c r="R83" s="15">
        <v>0</v>
      </c>
      <c r="S83" s="42">
        <v>1</v>
      </c>
      <c r="T83" s="42">
        <v>1</v>
      </c>
      <c r="U83" s="42">
        <v>0</v>
      </c>
      <c r="V83" s="37">
        <v>0</v>
      </c>
    </row>
    <row r="84" spans="1:22" x14ac:dyDescent="0.25">
      <c r="A84" s="118"/>
      <c r="B84" s="14" t="s">
        <v>1110</v>
      </c>
      <c r="C84" s="15">
        <v>0</v>
      </c>
      <c r="D84" s="15">
        <v>1</v>
      </c>
      <c r="E84" s="15">
        <v>1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9"/>
      <c r="L84" s="19"/>
      <c r="M84" s="19"/>
      <c r="N84" s="19"/>
      <c r="O84" s="15">
        <v>2</v>
      </c>
      <c r="P84" s="15">
        <v>0</v>
      </c>
      <c r="Q84" s="15">
        <v>0</v>
      </c>
      <c r="R84" s="15">
        <v>0</v>
      </c>
      <c r="S84" s="42">
        <v>2</v>
      </c>
      <c r="T84" s="42">
        <v>1</v>
      </c>
      <c r="U84" s="42">
        <v>1</v>
      </c>
      <c r="V84" s="37">
        <v>0</v>
      </c>
    </row>
    <row r="85" spans="1:22" x14ac:dyDescent="0.25">
      <c r="A85" s="118"/>
      <c r="B85" s="14" t="s">
        <v>104</v>
      </c>
      <c r="C85" s="15">
        <v>32</v>
      </c>
      <c r="D85" s="15">
        <v>34</v>
      </c>
      <c r="E85" s="15">
        <v>15</v>
      </c>
      <c r="F85" s="15">
        <v>23</v>
      </c>
      <c r="G85" s="15">
        <v>2</v>
      </c>
      <c r="H85" s="15">
        <v>8</v>
      </c>
      <c r="I85" s="15">
        <v>2</v>
      </c>
      <c r="J85" s="15">
        <v>1</v>
      </c>
      <c r="K85" s="15">
        <v>5</v>
      </c>
      <c r="L85" s="15">
        <v>19</v>
      </c>
      <c r="M85" s="15">
        <v>4</v>
      </c>
      <c r="N85" s="15">
        <v>10</v>
      </c>
      <c r="O85" s="15">
        <v>23</v>
      </c>
      <c r="P85" s="15">
        <v>12</v>
      </c>
      <c r="Q85" s="15">
        <v>24</v>
      </c>
      <c r="R85" s="15">
        <v>20</v>
      </c>
      <c r="S85" s="42">
        <v>62</v>
      </c>
      <c r="T85" s="42">
        <v>73</v>
      </c>
      <c r="U85" s="42">
        <v>45</v>
      </c>
      <c r="V85" s="37">
        <v>54</v>
      </c>
    </row>
    <row r="86" spans="1:22" x14ac:dyDescent="0.25">
      <c r="A86" s="118"/>
      <c r="B86" s="14" t="s">
        <v>1166</v>
      </c>
      <c r="C86" s="15">
        <v>1376</v>
      </c>
      <c r="D86" s="15">
        <v>576</v>
      </c>
      <c r="E86" s="15">
        <v>111</v>
      </c>
      <c r="F86" s="15">
        <v>320</v>
      </c>
      <c r="G86" s="15">
        <v>282</v>
      </c>
      <c r="H86" s="15">
        <v>80</v>
      </c>
      <c r="I86" s="15">
        <v>34</v>
      </c>
      <c r="J86" s="15">
        <v>15</v>
      </c>
      <c r="K86" s="15">
        <v>279</v>
      </c>
      <c r="L86" s="15">
        <v>97</v>
      </c>
      <c r="M86" s="15">
        <v>26</v>
      </c>
      <c r="N86" s="15">
        <v>48</v>
      </c>
      <c r="O86" s="15">
        <v>1337</v>
      </c>
      <c r="P86" s="15">
        <v>321</v>
      </c>
      <c r="Q86" s="15">
        <v>102</v>
      </c>
      <c r="R86" s="15">
        <v>184</v>
      </c>
      <c r="S86" s="42">
        <v>3274</v>
      </c>
      <c r="T86" s="42">
        <v>1074</v>
      </c>
      <c r="U86" s="42">
        <v>273</v>
      </c>
      <c r="V86" s="37">
        <v>567</v>
      </c>
    </row>
    <row r="87" spans="1:22" x14ac:dyDescent="0.25">
      <c r="A87" s="118"/>
      <c r="B87" s="14" t="s">
        <v>1167</v>
      </c>
      <c r="C87" s="15">
        <v>306</v>
      </c>
      <c r="D87" s="15">
        <v>127</v>
      </c>
      <c r="E87" s="15">
        <v>26</v>
      </c>
      <c r="F87" s="15">
        <v>80</v>
      </c>
      <c r="G87" s="15">
        <v>99</v>
      </c>
      <c r="H87" s="15">
        <v>78</v>
      </c>
      <c r="I87" s="15">
        <v>18</v>
      </c>
      <c r="J87" s="15">
        <v>18</v>
      </c>
      <c r="K87" s="15">
        <v>209</v>
      </c>
      <c r="L87" s="15">
        <v>23</v>
      </c>
      <c r="M87" s="15">
        <v>8</v>
      </c>
      <c r="N87" s="15">
        <v>7</v>
      </c>
      <c r="O87" s="15">
        <v>331</v>
      </c>
      <c r="P87" s="15">
        <v>80</v>
      </c>
      <c r="Q87" s="15">
        <v>32</v>
      </c>
      <c r="R87" s="15">
        <v>56</v>
      </c>
      <c r="S87" s="42">
        <v>945</v>
      </c>
      <c r="T87" s="42">
        <v>308</v>
      </c>
      <c r="U87" s="42">
        <v>84</v>
      </c>
      <c r="V87" s="37">
        <v>161</v>
      </c>
    </row>
    <row r="88" spans="1:22" x14ac:dyDescent="0.25">
      <c r="A88" s="118"/>
      <c r="B88" s="14" t="s">
        <v>1113</v>
      </c>
      <c r="C88" s="15">
        <v>54</v>
      </c>
      <c r="D88" s="15">
        <v>15</v>
      </c>
      <c r="E88" s="15">
        <v>4</v>
      </c>
      <c r="F88" s="15">
        <v>10</v>
      </c>
      <c r="G88" s="15">
        <v>1</v>
      </c>
      <c r="H88" s="15">
        <v>1</v>
      </c>
      <c r="I88" s="15">
        <v>0</v>
      </c>
      <c r="J88" s="15">
        <v>0</v>
      </c>
      <c r="K88" s="15">
        <v>4</v>
      </c>
      <c r="L88" s="15">
        <v>3</v>
      </c>
      <c r="M88" s="15">
        <v>2</v>
      </c>
      <c r="N88" s="15">
        <v>0</v>
      </c>
      <c r="O88" s="15">
        <v>3</v>
      </c>
      <c r="P88" s="15">
        <v>6</v>
      </c>
      <c r="Q88" s="15">
        <v>3</v>
      </c>
      <c r="R88" s="15">
        <v>2</v>
      </c>
      <c r="S88" s="42">
        <v>62</v>
      </c>
      <c r="T88" s="42">
        <v>25</v>
      </c>
      <c r="U88" s="42">
        <v>9</v>
      </c>
      <c r="V88" s="37">
        <v>12</v>
      </c>
    </row>
    <row r="89" spans="1:22" x14ac:dyDescent="0.25">
      <c r="A89" s="118"/>
      <c r="B89" s="14" t="s">
        <v>1168</v>
      </c>
      <c r="C89" s="15">
        <v>9</v>
      </c>
      <c r="D89" s="15">
        <v>2</v>
      </c>
      <c r="E89" s="15">
        <v>0</v>
      </c>
      <c r="F89" s="15">
        <v>1</v>
      </c>
      <c r="G89" s="15">
        <v>1</v>
      </c>
      <c r="H89" s="15">
        <v>1</v>
      </c>
      <c r="I89" s="15">
        <v>0</v>
      </c>
      <c r="J89" s="15">
        <v>0</v>
      </c>
      <c r="K89" s="19"/>
      <c r="L89" s="19"/>
      <c r="M89" s="19"/>
      <c r="N89" s="19"/>
      <c r="O89" s="15">
        <v>0</v>
      </c>
      <c r="P89" s="15">
        <v>0</v>
      </c>
      <c r="Q89" s="15">
        <v>0</v>
      </c>
      <c r="R89" s="15">
        <v>0</v>
      </c>
      <c r="S89" s="42">
        <v>10</v>
      </c>
      <c r="T89" s="42">
        <v>3</v>
      </c>
      <c r="U89" s="42">
        <v>0</v>
      </c>
      <c r="V89" s="37">
        <v>1</v>
      </c>
    </row>
    <row r="90" spans="1:22" x14ac:dyDescent="0.25">
      <c r="A90" s="118"/>
      <c r="B90" s="14" t="s">
        <v>1169</v>
      </c>
      <c r="C90" s="15">
        <v>42</v>
      </c>
      <c r="D90" s="15">
        <v>170</v>
      </c>
      <c r="E90" s="15">
        <v>28</v>
      </c>
      <c r="F90" s="15">
        <v>151</v>
      </c>
      <c r="G90" s="15">
        <v>3</v>
      </c>
      <c r="H90" s="15">
        <v>9</v>
      </c>
      <c r="I90" s="15">
        <v>4</v>
      </c>
      <c r="J90" s="15">
        <v>1</v>
      </c>
      <c r="K90" s="15">
        <v>19</v>
      </c>
      <c r="L90" s="15">
        <v>28</v>
      </c>
      <c r="M90" s="15">
        <v>7</v>
      </c>
      <c r="N90" s="15">
        <v>12</v>
      </c>
      <c r="O90" s="15">
        <v>26</v>
      </c>
      <c r="P90" s="15">
        <v>17</v>
      </c>
      <c r="Q90" s="15">
        <v>20</v>
      </c>
      <c r="R90" s="15">
        <v>18</v>
      </c>
      <c r="S90" s="42">
        <v>90</v>
      </c>
      <c r="T90" s="42">
        <v>224</v>
      </c>
      <c r="U90" s="42">
        <v>59</v>
      </c>
      <c r="V90" s="37">
        <v>182</v>
      </c>
    </row>
    <row r="91" spans="1:22" x14ac:dyDescent="0.25">
      <c r="A91" s="118"/>
      <c r="B91" s="14" t="s">
        <v>1170</v>
      </c>
      <c r="C91" s="15">
        <v>12</v>
      </c>
      <c r="D91" s="15">
        <v>74</v>
      </c>
      <c r="E91" s="15">
        <v>6</v>
      </c>
      <c r="F91" s="15">
        <v>49</v>
      </c>
      <c r="G91" s="15">
        <v>3</v>
      </c>
      <c r="H91" s="15">
        <v>2</v>
      </c>
      <c r="I91" s="15">
        <v>2</v>
      </c>
      <c r="J91" s="15">
        <v>1</v>
      </c>
      <c r="K91" s="15">
        <v>3</v>
      </c>
      <c r="L91" s="15">
        <v>10</v>
      </c>
      <c r="M91" s="15">
        <v>2</v>
      </c>
      <c r="N91" s="15">
        <v>1</v>
      </c>
      <c r="O91" s="15">
        <v>14</v>
      </c>
      <c r="P91" s="15">
        <v>14</v>
      </c>
      <c r="Q91" s="15">
        <v>8</v>
      </c>
      <c r="R91" s="15">
        <v>15</v>
      </c>
      <c r="S91" s="42">
        <v>32</v>
      </c>
      <c r="T91" s="42">
        <v>100</v>
      </c>
      <c r="U91" s="42">
        <v>18</v>
      </c>
      <c r="V91" s="37">
        <v>66</v>
      </c>
    </row>
    <row r="92" spans="1:22" x14ac:dyDescent="0.25">
      <c r="A92" s="118"/>
      <c r="B92" s="14" t="s">
        <v>1117</v>
      </c>
      <c r="C92" s="15">
        <v>0</v>
      </c>
      <c r="D92" s="15">
        <v>1</v>
      </c>
      <c r="E92" s="15">
        <v>0</v>
      </c>
      <c r="F92" s="15">
        <v>0</v>
      </c>
      <c r="G92" s="15">
        <v>5</v>
      </c>
      <c r="H92" s="15">
        <v>0</v>
      </c>
      <c r="I92" s="15">
        <v>0</v>
      </c>
      <c r="J92" s="15">
        <v>1</v>
      </c>
      <c r="K92" s="15">
        <v>4</v>
      </c>
      <c r="L92" s="15">
        <v>0</v>
      </c>
      <c r="M92" s="15">
        <v>0</v>
      </c>
      <c r="N92" s="15">
        <v>0</v>
      </c>
      <c r="O92" s="15">
        <v>11</v>
      </c>
      <c r="P92" s="15">
        <v>1</v>
      </c>
      <c r="Q92" s="15">
        <v>0</v>
      </c>
      <c r="R92" s="15">
        <v>0</v>
      </c>
      <c r="S92" s="42">
        <v>20</v>
      </c>
      <c r="T92" s="42">
        <v>2</v>
      </c>
      <c r="U92" s="42">
        <v>0</v>
      </c>
      <c r="V92" s="37">
        <v>1</v>
      </c>
    </row>
    <row r="93" spans="1:22" x14ac:dyDescent="0.25">
      <c r="A93" s="118"/>
      <c r="B93" s="14" t="s">
        <v>175</v>
      </c>
      <c r="C93" s="15">
        <v>1</v>
      </c>
      <c r="D93" s="15">
        <v>6</v>
      </c>
      <c r="E93" s="15">
        <v>3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9"/>
      <c r="L93" s="19"/>
      <c r="M93" s="19"/>
      <c r="N93" s="19"/>
      <c r="O93" s="15">
        <v>0</v>
      </c>
      <c r="P93" s="15">
        <v>0</v>
      </c>
      <c r="Q93" s="15">
        <v>0</v>
      </c>
      <c r="R93" s="15">
        <v>0</v>
      </c>
      <c r="S93" s="42">
        <v>1</v>
      </c>
      <c r="T93" s="42">
        <v>6</v>
      </c>
      <c r="U93" s="42">
        <v>3</v>
      </c>
      <c r="V93" s="37">
        <v>0</v>
      </c>
    </row>
    <row r="94" spans="1:22" x14ac:dyDescent="0.25">
      <c r="A94" s="118"/>
      <c r="B94" s="14" t="s">
        <v>1118</v>
      </c>
      <c r="C94" s="15">
        <v>1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9"/>
      <c r="L94" s="19"/>
      <c r="M94" s="19"/>
      <c r="N94" s="19"/>
      <c r="O94" s="15">
        <v>1</v>
      </c>
      <c r="P94" s="15">
        <v>1</v>
      </c>
      <c r="Q94" s="15">
        <v>0</v>
      </c>
      <c r="R94" s="15">
        <v>0</v>
      </c>
      <c r="S94" s="42">
        <v>2</v>
      </c>
      <c r="T94" s="42">
        <v>1</v>
      </c>
      <c r="U94" s="42">
        <v>0</v>
      </c>
      <c r="V94" s="37">
        <v>0</v>
      </c>
    </row>
    <row r="95" spans="1:22" x14ac:dyDescent="0.25">
      <c r="A95" s="118"/>
      <c r="B95" s="14" t="s">
        <v>1119</v>
      </c>
      <c r="C95" s="15">
        <v>7</v>
      </c>
      <c r="D95" s="15">
        <v>1</v>
      </c>
      <c r="E95" s="15">
        <v>0</v>
      </c>
      <c r="F95" s="15">
        <v>1</v>
      </c>
      <c r="G95" s="15">
        <v>2</v>
      </c>
      <c r="H95" s="15">
        <v>0</v>
      </c>
      <c r="I95" s="15">
        <v>0</v>
      </c>
      <c r="J95" s="15">
        <v>0</v>
      </c>
      <c r="K95" s="19"/>
      <c r="L95" s="19"/>
      <c r="M95" s="19"/>
      <c r="N95" s="19"/>
      <c r="O95" s="15">
        <v>14</v>
      </c>
      <c r="P95" s="15">
        <v>2</v>
      </c>
      <c r="Q95" s="15">
        <v>1</v>
      </c>
      <c r="R95" s="15">
        <v>0</v>
      </c>
      <c r="S95" s="42">
        <v>23</v>
      </c>
      <c r="T95" s="42">
        <v>3</v>
      </c>
      <c r="U95" s="42">
        <v>1</v>
      </c>
      <c r="V95" s="37">
        <v>1</v>
      </c>
    </row>
    <row r="96" spans="1:22" x14ac:dyDescent="0.25">
      <c r="A96" s="118"/>
      <c r="B96" s="14" t="s">
        <v>1120</v>
      </c>
      <c r="C96" s="15">
        <v>12</v>
      </c>
      <c r="D96" s="15">
        <v>2</v>
      </c>
      <c r="E96" s="15">
        <v>1</v>
      </c>
      <c r="F96" s="15">
        <v>1</v>
      </c>
      <c r="G96" s="15">
        <v>0</v>
      </c>
      <c r="H96" s="15">
        <v>0</v>
      </c>
      <c r="I96" s="15">
        <v>0</v>
      </c>
      <c r="J96" s="15">
        <v>0</v>
      </c>
      <c r="K96" s="19"/>
      <c r="L96" s="19"/>
      <c r="M96" s="19"/>
      <c r="N96" s="19"/>
      <c r="O96" s="15">
        <v>0</v>
      </c>
      <c r="P96" s="15">
        <v>0</v>
      </c>
      <c r="Q96" s="15">
        <v>0</v>
      </c>
      <c r="R96" s="15">
        <v>0</v>
      </c>
      <c r="S96" s="42">
        <v>12</v>
      </c>
      <c r="T96" s="42">
        <v>2</v>
      </c>
      <c r="U96" s="42">
        <v>1</v>
      </c>
      <c r="V96" s="37">
        <v>1</v>
      </c>
    </row>
    <row r="97" spans="1:22" x14ac:dyDescent="0.25">
      <c r="A97" s="118"/>
      <c r="B97" s="14" t="s">
        <v>1121</v>
      </c>
      <c r="C97" s="15">
        <v>330</v>
      </c>
      <c r="D97" s="15">
        <v>261</v>
      </c>
      <c r="E97" s="15">
        <v>60</v>
      </c>
      <c r="F97" s="15">
        <v>133</v>
      </c>
      <c r="G97" s="15">
        <v>74</v>
      </c>
      <c r="H97" s="15">
        <v>55</v>
      </c>
      <c r="I97" s="15">
        <v>23</v>
      </c>
      <c r="J97" s="15">
        <v>16</v>
      </c>
      <c r="K97" s="15">
        <v>148</v>
      </c>
      <c r="L97" s="15">
        <v>77</v>
      </c>
      <c r="M97" s="15">
        <v>20</v>
      </c>
      <c r="N97" s="15">
        <v>32</v>
      </c>
      <c r="O97" s="15">
        <v>386</v>
      </c>
      <c r="P97" s="15">
        <v>178</v>
      </c>
      <c r="Q97" s="15">
        <v>63</v>
      </c>
      <c r="R97" s="15">
        <v>68</v>
      </c>
      <c r="S97" s="42">
        <v>938</v>
      </c>
      <c r="T97" s="42">
        <v>571</v>
      </c>
      <c r="U97" s="42">
        <v>166</v>
      </c>
      <c r="V97" s="37">
        <v>249</v>
      </c>
    </row>
    <row r="98" spans="1:22" x14ac:dyDescent="0.25">
      <c r="A98" s="118"/>
      <c r="B98" s="14" t="s">
        <v>1122</v>
      </c>
      <c r="C98" s="15">
        <v>109</v>
      </c>
      <c r="D98" s="15">
        <v>28</v>
      </c>
      <c r="E98" s="15">
        <v>9</v>
      </c>
      <c r="F98" s="15">
        <v>23</v>
      </c>
      <c r="G98" s="15">
        <v>0</v>
      </c>
      <c r="H98" s="15">
        <v>0</v>
      </c>
      <c r="I98" s="15">
        <v>0</v>
      </c>
      <c r="J98" s="15">
        <v>0</v>
      </c>
      <c r="K98" s="19"/>
      <c r="L98" s="19"/>
      <c r="M98" s="19"/>
      <c r="N98" s="19"/>
      <c r="O98" s="15">
        <v>0</v>
      </c>
      <c r="P98" s="15">
        <v>0</v>
      </c>
      <c r="Q98" s="15">
        <v>0</v>
      </c>
      <c r="R98" s="15">
        <v>0</v>
      </c>
      <c r="S98" s="42">
        <v>109</v>
      </c>
      <c r="T98" s="42">
        <v>28</v>
      </c>
      <c r="U98" s="42">
        <v>9</v>
      </c>
      <c r="V98" s="37">
        <v>23</v>
      </c>
    </row>
    <row r="99" spans="1:22" x14ac:dyDescent="0.25">
      <c r="A99" s="119"/>
      <c r="B99" s="14" t="s">
        <v>1123</v>
      </c>
      <c r="C99" s="15">
        <v>22</v>
      </c>
      <c r="D99" s="15">
        <v>15</v>
      </c>
      <c r="E99" s="15">
        <v>4</v>
      </c>
      <c r="F99" s="15">
        <v>8</v>
      </c>
      <c r="G99" s="15">
        <v>0</v>
      </c>
      <c r="H99" s="15">
        <v>2</v>
      </c>
      <c r="I99" s="15">
        <v>0</v>
      </c>
      <c r="J99" s="15">
        <v>0</v>
      </c>
      <c r="K99" s="19"/>
      <c r="L99" s="19"/>
      <c r="M99" s="19"/>
      <c r="N99" s="19"/>
      <c r="O99" s="15">
        <v>7</v>
      </c>
      <c r="P99" s="15">
        <v>0</v>
      </c>
      <c r="Q99" s="15">
        <v>0</v>
      </c>
      <c r="R99" s="15">
        <v>0</v>
      </c>
      <c r="S99" s="42">
        <v>29</v>
      </c>
      <c r="T99" s="42">
        <v>17</v>
      </c>
      <c r="U99" s="42">
        <v>4</v>
      </c>
      <c r="V99" s="37">
        <v>8</v>
      </c>
    </row>
    <row r="100" spans="1:22" x14ac:dyDescent="0.25">
      <c r="A100" s="125" t="s">
        <v>1124</v>
      </c>
      <c r="B100" s="126"/>
      <c r="C100" s="28">
        <v>2313</v>
      </c>
      <c r="D100" s="28">
        <v>1314</v>
      </c>
      <c r="E100" s="28">
        <v>268</v>
      </c>
      <c r="F100" s="28">
        <v>800</v>
      </c>
      <c r="G100" s="28">
        <v>472</v>
      </c>
      <c r="H100" s="28">
        <v>236</v>
      </c>
      <c r="I100" s="28">
        <v>83</v>
      </c>
      <c r="J100" s="28">
        <v>54</v>
      </c>
      <c r="K100" s="28">
        <v>671</v>
      </c>
      <c r="L100" s="28">
        <v>258</v>
      </c>
      <c r="M100" s="28">
        <v>69</v>
      </c>
      <c r="N100" s="28">
        <v>110</v>
      </c>
      <c r="O100" s="28">
        <v>2156</v>
      </c>
      <c r="P100" s="28">
        <v>632</v>
      </c>
      <c r="Q100" s="28">
        <v>253</v>
      </c>
      <c r="R100" s="28">
        <v>363</v>
      </c>
      <c r="S100" s="28">
        <v>5612</v>
      </c>
      <c r="T100" s="28">
        <v>2440</v>
      </c>
      <c r="U100" s="28">
        <v>673</v>
      </c>
      <c r="V100" s="28">
        <v>1327</v>
      </c>
    </row>
    <row r="101" spans="1:22" x14ac:dyDescent="0.25">
      <c r="A101" s="117" t="s">
        <v>1171</v>
      </c>
      <c r="B101" s="14" t="s">
        <v>1125</v>
      </c>
      <c r="C101" s="15">
        <v>0</v>
      </c>
      <c r="D101" s="15">
        <v>0</v>
      </c>
      <c r="E101" s="15">
        <v>0</v>
      </c>
      <c r="F101" s="15">
        <v>0</v>
      </c>
      <c r="G101" s="15">
        <v>3</v>
      </c>
      <c r="H101" s="15">
        <v>0</v>
      </c>
      <c r="I101" s="15">
        <v>0</v>
      </c>
      <c r="J101" s="15">
        <v>0</v>
      </c>
      <c r="K101" s="15">
        <v>2</v>
      </c>
      <c r="L101" s="15">
        <v>0</v>
      </c>
      <c r="M101" s="15">
        <v>0</v>
      </c>
      <c r="N101" s="15">
        <v>0</v>
      </c>
      <c r="O101" s="15">
        <v>7</v>
      </c>
      <c r="P101" s="15">
        <v>0</v>
      </c>
      <c r="Q101" s="15">
        <v>0</v>
      </c>
      <c r="R101" s="15">
        <v>0</v>
      </c>
      <c r="S101" s="42">
        <v>12</v>
      </c>
      <c r="T101" s="42">
        <v>0</v>
      </c>
      <c r="U101" s="42">
        <v>0</v>
      </c>
      <c r="V101" s="37">
        <v>0</v>
      </c>
    </row>
    <row r="102" spans="1:22" x14ac:dyDescent="0.25">
      <c r="A102" s="118"/>
      <c r="B102" s="14" t="s">
        <v>1126</v>
      </c>
      <c r="C102" s="15">
        <v>1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1</v>
      </c>
      <c r="L102" s="15">
        <v>0</v>
      </c>
      <c r="M102" s="15">
        <v>0</v>
      </c>
      <c r="N102" s="15">
        <v>0</v>
      </c>
      <c r="O102" s="15">
        <v>5</v>
      </c>
      <c r="P102" s="15">
        <v>0</v>
      </c>
      <c r="Q102" s="15">
        <v>0</v>
      </c>
      <c r="R102" s="15">
        <v>0</v>
      </c>
      <c r="S102" s="42">
        <v>7</v>
      </c>
      <c r="T102" s="42">
        <v>0</v>
      </c>
      <c r="U102" s="42">
        <v>0</v>
      </c>
      <c r="V102" s="37">
        <v>0</v>
      </c>
    </row>
    <row r="103" spans="1:22" x14ac:dyDescent="0.25">
      <c r="A103" s="119"/>
      <c r="B103" s="14" t="s">
        <v>58</v>
      </c>
      <c r="C103" s="15">
        <v>7</v>
      </c>
      <c r="D103" s="15">
        <v>0</v>
      </c>
      <c r="E103" s="15">
        <v>0</v>
      </c>
      <c r="F103" s="15">
        <v>0</v>
      </c>
      <c r="G103" s="15">
        <v>1</v>
      </c>
      <c r="H103" s="15">
        <v>0</v>
      </c>
      <c r="I103" s="15">
        <v>0</v>
      </c>
      <c r="J103" s="15">
        <v>0</v>
      </c>
      <c r="K103" s="15">
        <v>3</v>
      </c>
      <c r="L103" s="15">
        <v>0</v>
      </c>
      <c r="M103" s="15">
        <v>0</v>
      </c>
      <c r="N103" s="15">
        <v>0</v>
      </c>
      <c r="O103" s="15">
        <v>87</v>
      </c>
      <c r="P103" s="15">
        <v>0</v>
      </c>
      <c r="Q103" s="15">
        <v>0</v>
      </c>
      <c r="R103" s="15">
        <v>0</v>
      </c>
      <c r="S103" s="42">
        <v>98</v>
      </c>
      <c r="T103" s="42">
        <v>0</v>
      </c>
      <c r="U103" s="42">
        <v>0</v>
      </c>
      <c r="V103" s="37">
        <v>0</v>
      </c>
    </row>
    <row r="104" spans="1:22" x14ac:dyDescent="0.25">
      <c r="A104" s="125" t="s">
        <v>1172</v>
      </c>
      <c r="B104" s="126"/>
      <c r="C104" s="28">
        <v>8</v>
      </c>
      <c r="D104" s="28">
        <v>0</v>
      </c>
      <c r="E104" s="28">
        <v>0</v>
      </c>
      <c r="F104" s="28">
        <v>0</v>
      </c>
      <c r="G104" s="28">
        <v>4</v>
      </c>
      <c r="H104" s="28">
        <v>0</v>
      </c>
      <c r="I104" s="28">
        <v>0</v>
      </c>
      <c r="J104" s="28">
        <v>0</v>
      </c>
      <c r="K104" s="28">
        <v>6</v>
      </c>
      <c r="L104" s="28">
        <v>0</v>
      </c>
      <c r="M104" s="28">
        <v>0</v>
      </c>
      <c r="N104" s="28">
        <v>0</v>
      </c>
      <c r="O104" s="28">
        <v>99</v>
      </c>
      <c r="P104" s="28">
        <v>0</v>
      </c>
      <c r="Q104" s="28">
        <v>0</v>
      </c>
      <c r="R104" s="28">
        <v>0</v>
      </c>
      <c r="S104" s="28">
        <v>117</v>
      </c>
      <c r="T104" s="28">
        <v>0</v>
      </c>
      <c r="U104" s="28">
        <v>0</v>
      </c>
      <c r="V104" s="28">
        <v>0</v>
      </c>
    </row>
    <row r="105" spans="1:22" x14ac:dyDescent="0.25">
      <c r="A105" s="20"/>
    </row>
  </sheetData>
  <sheetProtection algorithmName="SHA-512" hashValue="QqBOaDT6Tk65HN3bHErhN7vYqdmnAxmYORa5U/t01xf5Ug5AEdDbsqxoy9Pdd/dB0uIvREG04Me/bcMIjaRpRw==" saltValue="AHGWggDn1uiHPASuRxtEYg==" spinCount="100000" sheet="1" objects="1" scenarios="1"/>
  <mergeCells count="31">
    <mergeCell ref="A81:A99"/>
    <mergeCell ref="A100:B100"/>
    <mergeCell ref="A101:A103"/>
    <mergeCell ref="A104:B104"/>
    <mergeCell ref="U78:U80"/>
    <mergeCell ref="V78:V80"/>
    <mergeCell ref="C79:F79"/>
    <mergeCell ref="G79:J79"/>
    <mergeCell ref="K79:N79"/>
    <mergeCell ref="O79:R79"/>
    <mergeCell ref="C71:F71"/>
    <mergeCell ref="G71:G73"/>
    <mergeCell ref="C78:R78"/>
    <mergeCell ref="S78:S80"/>
    <mergeCell ref="T78:T80"/>
    <mergeCell ref="C55:F55"/>
    <mergeCell ref="G55:G57"/>
    <mergeCell ref="C62:F62"/>
    <mergeCell ref="G62:G64"/>
    <mergeCell ref="A65:A68"/>
    <mergeCell ref="C26:F26"/>
    <mergeCell ref="G26:G28"/>
    <mergeCell ref="C37:F37"/>
    <mergeCell ref="G37:G39"/>
    <mergeCell ref="C44:F44"/>
    <mergeCell ref="G44:G46"/>
    <mergeCell ref="C4:F4"/>
    <mergeCell ref="G4:G6"/>
    <mergeCell ref="A7:A14"/>
    <mergeCell ref="C17:F17"/>
    <mergeCell ref="G17:G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47"/>
  <sheetViews>
    <sheetView showGridLines="0" workbookViewId="0"/>
  </sheetViews>
  <sheetFormatPr baseColWidth="10" defaultColWidth="8.85546875" defaultRowHeight="15" x14ac:dyDescent="0.25"/>
  <cols>
    <col min="1" max="1" width="60.28515625" bestFit="1" customWidth="1"/>
    <col min="2" max="2" width="95.28515625" customWidth="1"/>
    <col min="3" max="3" width="6.28515625" bestFit="1" customWidth="1"/>
    <col min="4" max="4" width="3.85546875" bestFit="1" customWidth="1"/>
    <col min="5" max="5" width="6" bestFit="1" customWidth="1"/>
    <col min="6" max="6" width="7.85546875" bestFit="1" customWidth="1"/>
    <col min="7" max="7" width="3.85546875" bestFit="1" customWidth="1"/>
    <col min="8" max="9" width="55.28515625" customWidth="1"/>
  </cols>
  <sheetData>
    <row r="2" spans="1:7" x14ac:dyDescent="0.25">
      <c r="A2" s="8" t="s">
        <v>1173</v>
      </c>
    </row>
    <row r="3" spans="1:7" x14ac:dyDescent="0.25">
      <c r="A3" s="30" t="s">
        <v>1174</v>
      </c>
    </row>
    <row r="4" spans="1:7" x14ac:dyDescent="0.25">
      <c r="A4" s="31"/>
      <c r="B4" s="32"/>
      <c r="C4" s="106" t="s">
        <v>7</v>
      </c>
      <c r="D4" s="107"/>
      <c r="E4" s="107"/>
      <c r="F4" s="107"/>
      <c r="G4" s="108" t="s">
        <v>3</v>
      </c>
    </row>
    <row r="5" spans="1:7" ht="22.5" x14ac:dyDescent="0.25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109"/>
    </row>
    <row r="6" spans="1:7" ht="22.5" x14ac:dyDescent="0.25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0"/>
    </row>
    <row r="7" spans="1:7" x14ac:dyDescent="0.25">
      <c r="A7" s="13" t="s">
        <v>1175</v>
      </c>
      <c r="B7" s="17"/>
      <c r="C7" s="15">
        <v>0</v>
      </c>
      <c r="D7" s="15">
        <v>0</v>
      </c>
      <c r="E7" s="15">
        <v>1</v>
      </c>
      <c r="F7" s="15">
        <v>4</v>
      </c>
      <c r="G7" s="37">
        <v>5</v>
      </c>
    </row>
    <row r="8" spans="1:7" x14ac:dyDescent="0.25">
      <c r="A8" s="13" t="s">
        <v>1176</v>
      </c>
      <c r="B8" s="17"/>
      <c r="C8" s="15">
        <v>69</v>
      </c>
      <c r="D8" s="15">
        <v>7</v>
      </c>
      <c r="E8" s="15">
        <v>12</v>
      </c>
      <c r="F8" s="15">
        <v>20</v>
      </c>
      <c r="G8" s="37">
        <v>108</v>
      </c>
    </row>
    <row r="9" spans="1:7" x14ac:dyDescent="0.25">
      <c r="A9" s="13" t="s">
        <v>1177</v>
      </c>
      <c r="B9" s="17"/>
      <c r="C9" s="15">
        <v>26</v>
      </c>
      <c r="D9" s="15">
        <v>28</v>
      </c>
      <c r="E9" s="15">
        <v>1</v>
      </c>
      <c r="F9" s="15">
        <v>0</v>
      </c>
      <c r="G9" s="37">
        <v>55</v>
      </c>
    </row>
    <row r="10" spans="1:7" x14ac:dyDescent="0.25">
      <c r="A10" s="13" t="s">
        <v>1178</v>
      </c>
      <c r="B10" s="17"/>
      <c r="C10" s="15">
        <v>0</v>
      </c>
      <c r="D10" s="15">
        <v>0</v>
      </c>
      <c r="E10" s="19"/>
      <c r="F10" s="15">
        <v>0</v>
      </c>
      <c r="G10" s="37">
        <v>0</v>
      </c>
    </row>
    <row r="11" spans="1:7" x14ac:dyDescent="0.25">
      <c r="A11" s="13" t="s">
        <v>1179</v>
      </c>
      <c r="B11" s="17"/>
      <c r="C11" s="15">
        <v>0</v>
      </c>
      <c r="D11" s="15">
        <v>0</v>
      </c>
      <c r="E11" s="19"/>
      <c r="F11" s="15">
        <v>54</v>
      </c>
      <c r="G11" s="37">
        <v>54</v>
      </c>
    </row>
    <row r="12" spans="1:7" x14ac:dyDescent="0.25">
      <c r="A12" s="18"/>
    </row>
    <row r="13" spans="1:7" x14ac:dyDescent="0.25">
      <c r="A13" s="30" t="s">
        <v>1180</v>
      </c>
    </row>
    <row r="14" spans="1:7" x14ac:dyDescent="0.25">
      <c r="A14" s="31"/>
      <c r="B14" s="32"/>
      <c r="C14" s="106" t="s">
        <v>7</v>
      </c>
      <c r="D14" s="107"/>
      <c r="E14" s="107"/>
      <c r="F14" s="107"/>
      <c r="G14" s="108" t="s">
        <v>3</v>
      </c>
    </row>
    <row r="15" spans="1:7" ht="22.5" x14ac:dyDescent="0.25">
      <c r="A15" s="34"/>
      <c r="B15" s="35"/>
      <c r="C15" s="33" t="s">
        <v>729</v>
      </c>
      <c r="D15" s="33" t="s">
        <v>730</v>
      </c>
      <c r="E15" s="33" t="s">
        <v>731</v>
      </c>
      <c r="F15" s="33" t="s">
        <v>732</v>
      </c>
      <c r="G15" s="109"/>
    </row>
    <row r="16" spans="1:7" ht="22.5" x14ac:dyDescent="0.25">
      <c r="A16" s="34"/>
      <c r="B16" s="35"/>
      <c r="C16" s="11" t="s">
        <v>3</v>
      </c>
      <c r="D16" s="11" t="s">
        <v>3</v>
      </c>
      <c r="E16" s="11" t="s">
        <v>3</v>
      </c>
      <c r="F16" s="11" t="s">
        <v>3</v>
      </c>
      <c r="G16" s="110"/>
    </row>
    <row r="17" spans="1:7" x14ac:dyDescent="0.25">
      <c r="A17" s="13" t="s">
        <v>1175</v>
      </c>
      <c r="B17" s="17"/>
      <c r="C17" s="15">
        <v>9</v>
      </c>
      <c r="D17" s="15">
        <v>0</v>
      </c>
      <c r="E17" s="15">
        <v>1</v>
      </c>
      <c r="F17" s="15">
        <v>12</v>
      </c>
      <c r="G17" s="37">
        <v>22</v>
      </c>
    </row>
    <row r="18" spans="1:7" x14ac:dyDescent="0.25">
      <c r="A18" s="13" t="s">
        <v>1176</v>
      </c>
      <c r="B18" s="17"/>
      <c r="C18" s="15">
        <v>155</v>
      </c>
      <c r="D18" s="15">
        <v>15</v>
      </c>
      <c r="E18" s="15">
        <v>9</v>
      </c>
      <c r="F18" s="15">
        <v>56</v>
      </c>
      <c r="G18" s="37">
        <v>235</v>
      </c>
    </row>
    <row r="19" spans="1:7" x14ac:dyDescent="0.25">
      <c r="A19" s="13" t="s">
        <v>1181</v>
      </c>
      <c r="B19" s="17"/>
      <c r="C19" s="15">
        <v>54</v>
      </c>
      <c r="D19" s="15">
        <v>18</v>
      </c>
      <c r="E19" s="19"/>
      <c r="F19" s="15">
        <v>0</v>
      </c>
      <c r="G19" s="37">
        <v>72</v>
      </c>
    </row>
    <row r="20" spans="1:7" x14ac:dyDescent="0.25">
      <c r="A20" s="13" t="s">
        <v>1178</v>
      </c>
      <c r="B20" s="17"/>
      <c r="C20" s="15">
        <v>0</v>
      </c>
      <c r="D20" s="15">
        <v>0</v>
      </c>
      <c r="E20" s="19"/>
      <c r="F20" s="15">
        <v>0</v>
      </c>
      <c r="G20" s="37">
        <v>0</v>
      </c>
    </row>
    <row r="21" spans="1:7" x14ac:dyDescent="0.25">
      <c r="A21" s="13" t="s">
        <v>1179</v>
      </c>
      <c r="B21" s="17"/>
      <c r="C21" s="15">
        <v>0</v>
      </c>
      <c r="D21" s="15">
        <v>0</v>
      </c>
      <c r="E21" s="19"/>
      <c r="F21" s="15">
        <v>0</v>
      </c>
      <c r="G21" s="37">
        <v>0</v>
      </c>
    </row>
    <row r="22" spans="1:7" x14ac:dyDescent="0.25">
      <c r="A22" s="18"/>
    </row>
    <row r="23" spans="1:7" x14ac:dyDescent="0.25">
      <c r="A23" s="30" t="s">
        <v>1103</v>
      </c>
    </row>
    <row r="24" spans="1:7" x14ac:dyDescent="0.25">
      <c r="A24" s="31"/>
      <c r="B24" s="32"/>
      <c r="C24" s="106" t="s">
        <v>7</v>
      </c>
      <c r="D24" s="107"/>
      <c r="E24" s="107"/>
      <c r="F24" s="107"/>
      <c r="G24" s="108" t="s">
        <v>3</v>
      </c>
    </row>
    <row r="25" spans="1:7" ht="22.5" x14ac:dyDescent="0.25">
      <c r="A25" s="34"/>
      <c r="B25" s="35"/>
      <c r="C25" s="33" t="s">
        <v>729</v>
      </c>
      <c r="D25" s="33" t="s">
        <v>730</v>
      </c>
      <c r="E25" s="33" t="s">
        <v>731</v>
      </c>
      <c r="F25" s="33" t="s">
        <v>732</v>
      </c>
      <c r="G25" s="109"/>
    </row>
    <row r="26" spans="1:7" ht="22.5" x14ac:dyDescent="0.25">
      <c r="A26" s="34"/>
      <c r="B26" s="35"/>
      <c r="C26" s="11" t="s">
        <v>3</v>
      </c>
      <c r="D26" s="11" t="s">
        <v>3</v>
      </c>
      <c r="E26" s="11" t="s">
        <v>3</v>
      </c>
      <c r="F26" s="11" t="s">
        <v>3</v>
      </c>
      <c r="G26" s="110"/>
    </row>
    <row r="27" spans="1:7" x14ac:dyDescent="0.25">
      <c r="A27" s="13" t="s">
        <v>1182</v>
      </c>
      <c r="B27" s="17"/>
      <c r="C27" s="15">
        <v>6</v>
      </c>
      <c r="D27" s="15">
        <v>31</v>
      </c>
      <c r="E27" s="15">
        <v>1</v>
      </c>
      <c r="F27" s="15">
        <v>1</v>
      </c>
      <c r="G27" s="37">
        <v>39</v>
      </c>
    </row>
    <row r="28" spans="1:7" x14ac:dyDescent="0.25">
      <c r="A28" s="13" t="s">
        <v>1183</v>
      </c>
      <c r="B28" s="17"/>
      <c r="C28" s="15">
        <v>5</v>
      </c>
      <c r="D28" s="15">
        <v>25</v>
      </c>
      <c r="E28" s="19"/>
      <c r="F28" s="15">
        <v>1</v>
      </c>
      <c r="G28" s="37">
        <v>31</v>
      </c>
    </row>
    <row r="29" spans="1:7" x14ac:dyDescent="0.25">
      <c r="A29" s="13" t="s">
        <v>1184</v>
      </c>
      <c r="B29" s="17"/>
      <c r="C29" s="15">
        <v>0</v>
      </c>
      <c r="D29" s="15">
        <v>17</v>
      </c>
      <c r="E29" s="19"/>
      <c r="F29" s="15">
        <v>0</v>
      </c>
      <c r="G29" s="37">
        <v>17</v>
      </c>
    </row>
    <row r="30" spans="1:7" x14ac:dyDescent="0.25">
      <c r="A30" s="13" t="s">
        <v>1185</v>
      </c>
      <c r="B30" s="17"/>
      <c r="C30" s="15">
        <v>1</v>
      </c>
      <c r="D30" s="15">
        <v>6</v>
      </c>
      <c r="E30" s="15">
        <v>1</v>
      </c>
      <c r="F30" s="15">
        <v>0</v>
      </c>
      <c r="G30" s="37">
        <v>8</v>
      </c>
    </row>
    <row r="31" spans="1:7" x14ac:dyDescent="0.25">
      <c r="A31" s="18"/>
    </row>
    <row r="32" spans="1:7" x14ac:dyDescent="0.25">
      <c r="A32" s="30" t="s">
        <v>1186</v>
      </c>
    </row>
    <row r="33" spans="1:7" x14ac:dyDescent="0.25">
      <c r="A33" s="31"/>
      <c r="B33" s="32"/>
      <c r="C33" s="106" t="s">
        <v>7</v>
      </c>
      <c r="D33" s="107"/>
      <c r="E33" s="107"/>
      <c r="F33" s="107"/>
      <c r="G33" s="108" t="s">
        <v>3</v>
      </c>
    </row>
    <row r="34" spans="1:7" ht="22.5" x14ac:dyDescent="0.25">
      <c r="A34" s="34"/>
      <c r="B34" s="35"/>
      <c r="C34" s="33" t="s">
        <v>729</v>
      </c>
      <c r="D34" s="33" t="s">
        <v>730</v>
      </c>
      <c r="E34" s="33" t="s">
        <v>731</v>
      </c>
      <c r="F34" s="33" t="s">
        <v>732</v>
      </c>
      <c r="G34" s="109"/>
    </row>
    <row r="35" spans="1:7" ht="22.5" x14ac:dyDescent="0.25">
      <c r="A35" s="34"/>
      <c r="B35" s="35"/>
      <c r="C35" s="11" t="s">
        <v>3</v>
      </c>
      <c r="D35" s="11" t="s">
        <v>3</v>
      </c>
      <c r="E35" s="11" t="s">
        <v>3</v>
      </c>
      <c r="F35" s="11" t="s">
        <v>3</v>
      </c>
      <c r="G35" s="110"/>
    </row>
    <row r="36" spans="1:7" x14ac:dyDescent="0.25">
      <c r="A36" s="13" t="s">
        <v>1187</v>
      </c>
      <c r="B36" s="17"/>
      <c r="C36" s="15">
        <v>12</v>
      </c>
      <c r="D36" s="15">
        <v>6</v>
      </c>
      <c r="E36" s="15">
        <v>1</v>
      </c>
      <c r="F36" s="15">
        <v>10</v>
      </c>
      <c r="G36" s="37">
        <v>29</v>
      </c>
    </row>
    <row r="37" spans="1:7" x14ac:dyDescent="0.25">
      <c r="A37" s="13" t="s">
        <v>1188</v>
      </c>
      <c r="B37" s="17"/>
      <c r="C37" s="15">
        <v>0</v>
      </c>
      <c r="D37" s="15">
        <v>0</v>
      </c>
      <c r="E37" s="15">
        <v>1</v>
      </c>
      <c r="F37" s="15">
        <v>9</v>
      </c>
      <c r="G37" s="37">
        <v>10</v>
      </c>
    </row>
    <row r="38" spans="1:7" x14ac:dyDescent="0.25">
      <c r="A38" s="13" t="s">
        <v>1189</v>
      </c>
      <c r="B38" s="17"/>
      <c r="C38" s="15">
        <v>0</v>
      </c>
      <c r="D38" s="15">
        <v>0</v>
      </c>
      <c r="E38" s="19"/>
      <c r="F38" s="15">
        <v>0</v>
      </c>
      <c r="G38" s="37">
        <v>0</v>
      </c>
    </row>
    <row r="39" spans="1:7" x14ac:dyDescent="0.25">
      <c r="A39" s="18"/>
    </row>
    <row r="40" spans="1:7" x14ac:dyDescent="0.25">
      <c r="A40" s="30" t="s">
        <v>1190</v>
      </c>
    </row>
    <row r="41" spans="1:7" x14ac:dyDescent="0.25">
      <c r="A41" s="31"/>
      <c r="B41" s="32"/>
      <c r="C41" s="106" t="s">
        <v>7</v>
      </c>
      <c r="D41" s="107"/>
      <c r="E41" s="107"/>
      <c r="F41" s="107"/>
      <c r="G41" s="108" t="s">
        <v>3</v>
      </c>
    </row>
    <row r="42" spans="1:7" ht="22.5" x14ac:dyDescent="0.25">
      <c r="A42" s="34"/>
      <c r="B42" s="35"/>
      <c r="C42" s="33" t="s">
        <v>729</v>
      </c>
      <c r="D42" s="33" t="s">
        <v>730</v>
      </c>
      <c r="E42" s="33" t="s">
        <v>731</v>
      </c>
      <c r="F42" s="33" t="s">
        <v>732</v>
      </c>
      <c r="G42" s="109"/>
    </row>
    <row r="43" spans="1:7" ht="22.5" x14ac:dyDescent="0.25">
      <c r="A43" s="34"/>
      <c r="B43" s="35"/>
      <c r="C43" s="11" t="s">
        <v>3</v>
      </c>
      <c r="D43" s="11" t="s">
        <v>3</v>
      </c>
      <c r="E43" s="11" t="s">
        <v>3</v>
      </c>
      <c r="F43" s="11" t="s">
        <v>3</v>
      </c>
      <c r="G43" s="110"/>
    </row>
    <row r="44" spans="1:7" x14ac:dyDescent="0.25">
      <c r="A44" s="13" t="s">
        <v>1191</v>
      </c>
      <c r="B44" s="17"/>
      <c r="C44" s="15">
        <v>0</v>
      </c>
      <c r="D44" s="15">
        <v>0</v>
      </c>
      <c r="E44" s="19"/>
      <c r="F44" s="15">
        <v>0</v>
      </c>
      <c r="G44" s="37">
        <v>0</v>
      </c>
    </row>
    <row r="45" spans="1:7" x14ac:dyDescent="0.25">
      <c r="A45" s="13" t="s">
        <v>1192</v>
      </c>
      <c r="B45" s="17"/>
      <c r="C45" s="15">
        <v>9</v>
      </c>
      <c r="D45" s="15">
        <v>14</v>
      </c>
      <c r="E45" s="19"/>
      <c r="F45" s="15">
        <v>12</v>
      </c>
      <c r="G45" s="37">
        <v>35</v>
      </c>
    </row>
    <row r="46" spans="1:7" x14ac:dyDescent="0.25">
      <c r="A46" s="13" t="s">
        <v>1193</v>
      </c>
      <c r="B46" s="17"/>
      <c r="C46" s="15">
        <v>1</v>
      </c>
      <c r="D46" s="15">
        <v>2</v>
      </c>
      <c r="E46" s="19"/>
      <c r="F46" s="15">
        <v>2</v>
      </c>
      <c r="G46" s="37">
        <v>5</v>
      </c>
    </row>
    <row r="47" spans="1:7" x14ac:dyDescent="0.25">
      <c r="A47" s="20"/>
    </row>
  </sheetData>
  <sheetProtection algorithmName="SHA-512" hashValue="VhXHIuUOx21gmU0Tpv2pJzVOi7t7CYoRG2Iqcaerku+BEQ06lMVqTqlbJZMFos5Q1I3u+G55wjl1oT4KzWvHAw==" saltValue="O9UhFL+4gRknx3Pxg5a+WQ==" spinCount="100000" sheet="1" objects="1" scenarios="1"/>
  <mergeCells count="10">
    <mergeCell ref="C33:F33"/>
    <mergeCell ref="G33:G35"/>
    <mergeCell ref="C41:F41"/>
    <mergeCell ref="G41:G43"/>
    <mergeCell ref="C4:F4"/>
    <mergeCell ref="G4:G6"/>
    <mergeCell ref="C14:F14"/>
    <mergeCell ref="G14:G16"/>
    <mergeCell ref="C24:F24"/>
    <mergeCell ref="G24:G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76F162-5BF3-4520-8BBD-D62F047204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BB3F6D-F99E-4E57-ADB5-47A46B3AB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6E17-C1D4-49B6-91BA-4227061940A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Galicia por </vt:lpstr>
      <vt:lpstr>Delitos de Galicia por provinci</vt:lpstr>
      <vt:lpstr>Menores de Galicia por provinci</vt:lpstr>
      <vt:lpstr>Violencia Doméstica de Galicia </vt:lpstr>
      <vt:lpstr>Violencia de Género de Galicia </vt:lpstr>
      <vt:lpstr>Siniestralidad Laboral de Galic</vt:lpstr>
      <vt:lpstr>Extranjería de Galicia por prov</vt:lpstr>
      <vt:lpstr>Seguridad Vial de Galicia por p</vt:lpstr>
      <vt:lpstr>Medio Ambiente de Galicia por p</vt:lpstr>
      <vt:lpstr>Delitos Informáticos de Galicia</vt:lpstr>
      <vt:lpstr>Expedientes de Protección de Me</vt:lpstr>
      <vt:lpstr>Expedientes Gubernativos de Gal</vt:lpstr>
      <vt:lpstr>Discapacidad de Galicia por pro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2024-05-22T09:28:06Z</dcterms:created>
  <dcterms:modified xsi:type="dcterms:W3CDTF">2025-11-20T10:50:48Z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